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edi\Dropbox\Homepage\j7s\"/>
    </mc:Choice>
  </mc:AlternateContent>
  <xr:revisionPtr revIDLastSave="0" documentId="13_ncr:1_{196EE16A-BECA-4C42-87BD-C6796924E5C5}" xr6:coauthVersionLast="38" xr6:coauthVersionMax="38" xr10:uidLastSave="{00000000-0000-0000-0000-000000000000}"/>
  <bookViews>
    <workbookView xWindow="0" yWindow="0" windowWidth="19170" windowHeight="9480" tabRatio="839" xr2:uid="{00000000-000D-0000-FFFF-FFFF00000000}"/>
  </bookViews>
  <sheets>
    <sheet name="Tipps" sheetId="21" r:id="rId1"/>
    <sheet name="Einnahmen" sheetId="4" r:id="rId2"/>
    <sheet name="Leistungsverzeichnis" sheetId="5" r:id="rId3"/>
    <sheet name="Außenhandelsbilanz" sheetId="7" r:id="rId4"/>
    <sheet name="Rechnung" sheetId="23" r:id="rId5"/>
    <sheet name="Artikel" sheetId="15" r:id="rId6"/>
    <sheet name="Kassazettel 1" sheetId="10" r:id="rId7"/>
    <sheet name="Kassazettel 2" sheetId="11" r:id="rId8"/>
    <sheet name="Dichte" sheetId="18" r:id="rId9"/>
    <sheet name="Überstunden" sheetId="6" r:id="rId10"/>
    <sheet name="Benzinverbrauch" sheetId="12" r:id="rId11"/>
    <sheet name="Hotelrechnung" sheetId="14" r:id="rId12"/>
    <sheet name="Umsatz" sheetId="19" r:id="rId13"/>
    <sheet name="Treibhausgase" sheetId="24" r:id="rId14"/>
    <sheet name="Erfolg" sheetId="20" r:id="rId15"/>
    <sheet name="Fehler" sheetId="22" r:id="rId16"/>
  </sheets>
  <calcPr calcId="162913"/>
</workbook>
</file>

<file path=xl/calcChain.xml><?xml version="1.0" encoding="utf-8"?>
<calcChain xmlns="http://schemas.openxmlformats.org/spreadsheetml/2006/main">
  <c r="D25" i="22" l="1"/>
  <c r="D24" i="22"/>
  <c r="D23" i="22"/>
  <c r="D22" i="22"/>
  <c r="D21" i="22"/>
  <c r="D20" i="22"/>
  <c r="D12" i="22"/>
  <c r="D13" i="22"/>
  <c r="D14" i="22"/>
  <c r="D15" i="22"/>
  <c r="D11" i="22"/>
  <c r="D6" i="22"/>
  <c r="D7" i="22"/>
  <c r="D5" i="22"/>
  <c r="D16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</author>
  </authors>
  <commentList>
    <comment ref="E4" authorId="0" shapeId="0" xr:uid="{00000000-0006-0000-0400-000001000000}">
      <text>
        <r>
          <rPr>
            <sz val="10"/>
            <color indexed="81"/>
            <rFont val="Tahoma"/>
            <family val="2"/>
          </rPr>
          <t>Stück * Einzelpreis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8" authorId="0" shapeId="0" xr:uid="{00000000-0006-0000-0700-000001000000}">
      <text>
        <r>
          <rPr>
            <b/>
            <sz val="10"/>
            <color indexed="17"/>
            <rFont val="Arial"/>
            <family val="2"/>
          </rPr>
          <t>Summe</t>
        </r>
      </text>
    </comment>
    <comment ref="C10" authorId="0" shapeId="0" xr:uid="{00000000-0006-0000-0700-000002000000}">
      <text>
        <r>
          <rPr>
            <b/>
            <sz val="10"/>
            <color indexed="17"/>
            <rFont val="Arial"/>
            <family val="2"/>
          </rPr>
          <t>gegeben - Summe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800-000001000000}">
      <text>
        <r>
          <rPr>
            <sz val="11"/>
            <rFont val="Calibri"/>
            <family val="2"/>
            <scheme val="minor"/>
          </rPr>
          <t xml:space="preserve">Verwende die Formel: 
</t>
        </r>
        <r>
          <rPr>
            <b/>
            <sz val="11"/>
            <color indexed="17"/>
            <rFont val="Calibri"/>
            <family val="2"/>
            <scheme val="minor"/>
          </rPr>
          <t>Einwohner dividiert durch km²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" authorId="0" shapeId="0" xr:uid="{00000000-0006-0000-0A00-000001000000}">
      <text>
        <r>
          <rPr>
            <sz val="10"/>
            <rFont val="Arial"/>
            <family val="2"/>
          </rPr>
          <t>Benzinmenge geteilt durch gefahrene Kilometer</t>
        </r>
      </text>
    </comment>
    <comment ref="C6" authorId="0" shapeId="0" xr:uid="{00000000-0006-0000-0A00-000002000000}">
      <text>
        <r>
          <rPr>
            <b/>
            <i/>
            <sz val="10"/>
            <rFont val="Arial"/>
            <family val="2"/>
          </rPr>
          <t>C5</t>
        </r>
        <r>
          <rPr>
            <sz val="10"/>
            <rFont val="Arial"/>
            <family val="2"/>
          </rPr>
          <t xml:space="preserve"> mal 100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</author>
  </authors>
  <commentList>
    <comment ref="G2" authorId="0" shapeId="0" xr:uid="{00000000-0006-0000-0D00-000001000000}">
      <text>
        <r>
          <rPr>
            <sz val="10"/>
            <color indexed="81"/>
            <rFont val="Tahoma"/>
            <family val="2"/>
          </rPr>
          <t>Ausstoß 2010 / Ausstoß 1990  - 1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5" authorId="0" shapeId="0" xr:uid="{00000000-0006-0000-0E00-000001000000}">
      <text>
        <r>
          <rPr>
            <b/>
            <sz val="10"/>
            <color indexed="17"/>
            <rFont val="Arial"/>
            <family val="2"/>
          </rPr>
          <t>laufendes Jahr - Budget</t>
        </r>
      </text>
    </comment>
    <comment ref="G5" authorId="0" shapeId="0" xr:uid="{00000000-0006-0000-0E00-000002000000}">
      <text>
        <r>
          <rPr>
            <b/>
            <sz val="10"/>
            <color indexed="17"/>
            <rFont val="Arial"/>
            <family val="2"/>
          </rPr>
          <t>Abweichung dividiert durch Budget</t>
        </r>
      </text>
    </comment>
    <comment ref="B17" authorId="0" shapeId="0" xr:uid="{00000000-0006-0000-0E00-000003000000}">
      <text>
        <r>
          <rPr>
            <b/>
            <sz val="10"/>
            <color indexed="17"/>
            <rFont val="Arial"/>
            <family val="2"/>
          </rPr>
          <t>Summe der Einnahmen minus Summe der Ausgaben</t>
        </r>
      </text>
    </comment>
  </commentList>
</comments>
</file>

<file path=xl/sharedStrings.xml><?xml version="1.0" encoding="utf-8"?>
<sst xmlns="http://schemas.openxmlformats.org/spreadsheetml/2006/main" count="243" uniqueCount="188">
  <si>
    <t>Lohn</t>
  </si>
  <si>
    <t>Überstunden</t>
  </si>
  <si>
    <t>Urlaubsgeld</t>
  </si>
  <si>
    <t>Gesamteinnahmen</t>
  </si>
  <si>
    <t>Ausgaben</t>
  </si>
  <si>
    <t>Miete</t>
  </si>
  <si>
    <t>Auto</t>
  </si>
  <si>
    <t>Kredite</t>
  </si>
  <si>
    <t>Lebensmittel</t>
  </si>
  <si>
    <t>Kleidung</t>
  </si>
  <si>
    <t>Kultur</t>
  </si>
  <si>
    <t>Sonstiges</t>
  </si>
  <si>
    <t>Gesamtausgaben</t>
  </si>
  <si>
    <t>Gesamtergebnis</t>
  </si>
  <si>
    <t>Leistungsverzeichnis</t>
  </si>
  <si>
    <t>Maß</t>
  </si>
  <si>
    <t>Leistungsart</t>
  </si>
  <si>
    <t>Einzelpreis</t>
  </si>
  <si>
    <t>Preis</t>
  </si>
  <si>
    <t>m²</t>
  </si>
  <si>
    <t>Zaun entfernen</t>
  </si>
  <si>
    <t>Summe</t>
  </si>
  <si>
    <t>Januar</t>
  </si>
  <si>
    <t>Stunden</t>
  </si>
  <si>
    <t>Februar</t>
  </si>
  <si>
    <t>März</t>
  </si>
  <si>
    <t>Gesamtstunden</t>
  </si>
  <si>
    <t>Stundensatz</t>
  </si>
  <si>
    <t>Jahr</t>
  </si>
  <si>
    <t>Export</t>
  </si>
  <si>
    <t>Import</t>
  </si>
  <si>
    <t>Bilanz</t>
  </si>
  <si>
    <t>Rechnung</t>
  </si>
  <si>
    <t>Produkt</t>
  </si>
  <si>
    <t>Stück</t>
  </si>
  <si>
    <t>Single-CD</t>
  </si>
  <si>
    <t>CD</t>
  </si>
  <si>
    <t>Doppel-CD</t>
  </si>
  <si>
    <t>MC</t>
  </si>
  <si>
    <t>Musik-Video</t>
  </si>
  <si>
    <t>Summe:</t>
  </si>
  <si>
    <t>Preisberechnung</t>
  </si>
  <si>
    <t>Menge</t>
  </si>
  <si>
    <t>K A S S A - Z E T T E L</t>
  </si>
  <si>
    <t>Frischwurst</t>
  </si>
  <si>
    <t>Hartwurst</t>
  </si>
  <si>
    <t>Reinigungsmittel</t>
  </si>
  <si>
    <t>SUMME</t>
  </si>
  <si>
    <t>Berechnung des Benzinverbrauchs auf 100 km</t>
  </si>
  <si>
    <t>Gefahrene Kilometer</t>
  </si>
  <si>
    <t>Getanktes Benzin in Liter</t>
  </si>
  <si>
    <t>Verbrauch auf 1 Kilometer</t>
  </si>
  <si>
    <t>Verbrauch auf 100 Kilometer</t>
  </si>
  <si>
    <t>Hotelrechnung</t>
  </si>
  <si>
    <t>Preis pro Zimmer</t>
  </si>
  <si>
    <t>Gesamtpreis</t>
  </si>
  <si>
    <t>Treue-Rabatt</t>
  </si>
  <si>
    <t>Rabatt in €</t>
  </si>
  <si>
    <t>Rechnungsbetrag</t>
  </si>
  <si>
    <t>Artikel</t>
  </si>
  <si>
    <t>Verkaufsübersicht</t>
  </si>
  <si>
    <t>Gesamt</t>
  </si>
  <si>
    <t>Hose</t>
  </si>
  <si>
    <t>Jacken</t>
  </si>
  <si>
    <t>Anzahl</t>
  </si>
  <si>
    <t>ArtNr.</t>
  </si>
  <si>
    <t>Untergrund vorbereiten</t>
  </si>
  <si>
    <t>Platten legen</t>
  </si>
  <si>
    <t>Aushub</t>
  </si>
  <si>
    <t>Zaun neu setzen</t>
  </si>
  <si>
    <t>Gestalte die Überschrift größer und mit Farbe!</t>
  </si>
  <si>
    <t>Füge ein passendes Clipart-Bild ein!</t>
  </si>
  <si>
    <t>Formatiere die Beträge als Währung!</t>
  </si>
  <si>
    <t>Berechne die Preise und die Summe!</t>
  </si>
  <si>
    <t>Restgeld</t>
  </si>
  <si>
    <t>Formatiere die Beträge als Währung in Euro!</t>
  </si>
  <si>
    <t>Finde ein passendes Bild zur Tabelle (z.B. ein Auto)</t>
  </si>
  <si>
    <t>Tage mal Zimmerpreis</t>
  </si>
  <si>
    <t>Gesamtpreis mal Treue-Rabatt</t>
  </si>
  <si>
    <t>Gesamtpreis minus Rabatt in €</t>
  </si>
  <si>
    <t>Aufenthaltsdauer (Tage)</t>
  </si>
  <si>
    <t>Einnahmen</t>
  </si>
  <si>
    <t>Außenhandel Österreichs in Mrd. €</t>
  </si>
  <si>
    <t>Summen</t>
  </si>
  <si>
    <t>Gesamtbetrag</t>
  </si>
  <si>
    <t>Bevölkerungsdichte europäischer Länder</t>
  </si>
  <si>
    <t>Land</t>
  </si>
  <si>
    <t>Einwohner</t>
  </si>
  <si>
    <t>Belgien</t>
  </si>
  <si>
    <t>B</t>
  </si>
  <si>
    <t>Bulgarien</t>
  </si>
  <si>
    <t>BG</t>
  </si>
  <si>
    <t>Deutschland</t>
  </si>
  <si>
    <t>D</t>
  </si>
  <si>
    <t>Finnland</t>
  </si>
  <si>
    <t>SF</t>
  </si>
  <si>
    <t>Frankreich</t>
  </si>
  <si>
    <t>F</t>
  </si>
  <si>
    <t>Griechenland</t>
  </si>
  <si>
    <t>GR</t>
  </si>
  <si>
    <t>Italien</t>
  </si>
  <si>
    <t>I</t>
  </si>
  <si>
    <t>Österreich</t>
  </si>
  <si>
    <t>A</t>
  </si>
  <si>
    <t>Schweiz</t>
  </si>
  <si>
    <t>CH</t>
  </si>
  <si>
    <t>Ungarn</t>
  </si>
  <si>
    <t>H</t>
  </si>
  <si>
    <t>Nettoumsätze</t>
  </si>
  <si>
    <t>Jänner</t>
  </si>
  <si>
    <t>Huber</t>
  </si>
  <si>
    <t>Schneider</t>
  </si>
  <si>
    <t>Ranftl</t>
  </si>
  <si>
    <t>Nettosumme</t>
  </si>
  <si>
    <t>Brutto</t>
  </si>
  <si>
    <t>Anzahl bestellt</t>
  </si>
  <si>
    <t>RZY-A</t>
  </si>
  <si>
    <t>URZ</t>
  </si>
  <si>
    <t>BACA</t>
  </si>
  <si>
    <t>RKKY</t>
  </si>
  <si>
    <t>NY-12</t>
  </si>
  <si>
    <t>UV-22</t>
  </si>
  <si>
    <t>UV-4a</t>
  </si>
  <si>
    <t>RS-TT</t>
  </si>
  <si>
    <t>UXW-3</t>
  </si>
  <si>
    <t>RKKT</t>
  </si>
  <si>
    <t>grau</t>
  </si>
  <si>
    <t>Jean blau</t>
  </si>
  <si>
    <t>Jean schwarz</t>
  </si>
  <si>
    <t>Mod. Winter</t>
  </si>
  <si>
    <t>Mod. Elegance</t>
  </si>
  <si>
    <t>Mod. Macho</t>
  </si>
  <si>
    <t>Mod. Paris</t>
  </si>
  <si>
    <t>Fleisch divers.</t>
  </si>
  <si>
    <t>in % v.Budget</t>
  </si>
  <si>
    <t>Gruppe A</t>
  </si>
  <si>
    <t>Gruppe B</t>
  </si>
  <si>
    <t>Waren</t>
  </si>
  <si>
    <t>Personal</t>
  </si>
  <si>
    <t>Raum</t>
  </si>
  <si>
    <t>Reingewinn</t>
  </si>
  <si>
    <t>Vorjahr</t>
  </si>
  <si>
    <t>Budget</t>
  </si>
  <si>
    <t>laufendes Jahr</t>
  </si>
  <si>
    <t>Abweichung
vom Budget</t>
  </si>
  <si>
    <t>Erfolgsrechnung</t>
  </si>
  <si>
    <t>Sonstige</t>
  </si>
  <si>
    <t>Du kannst es hier ausprobieren:</t>
  </si>
  <si>
    <t>Formeln verwenden</t>
  </si>
  <si>
    <t>Setze auf den folgenden Arbeitsblättern die richtigen Formeln ein!</t>
  </si>
  <si>
    <t>+</t>
  </si>
  <si>
    <t>Formatiere die Preise als Euro!</t>
  </si>
  <si>
    <t>Gesamtstunden x Stundensatz</t>
  </si>
  <si>
    <t>Mehrwertsteueranteil 20%</t>
  </si>
  <si>
    <t>Nettosumme mal 20%</t>
  </si>
  <si>
    <t>Nettosumme + Mehrwertsteueranteil</t>
  </si>
  <si>
    <t>So viele Fehler!</t>
  </si>
  <si>
    <t>gegeben</t>
  </si>
  <si>
    <t>Markiere die Zeile deines Landes fett und mit einer anderen hellen Hintergrundfarbe!</t>
  </si>
  <si>
    <t>Formatiere Geldbeträge als Währung!</t>
  </si>
  <si>
    <t>Sonstige Emmissionen</t>
  </si>
  <si>
    <t>Fluorierte Gase</t>
  </si>
  <si>
    <t>Abfallwirtschaft</t>
  </si>
  <si>
    <t>Heizungen</t>
  </si>
  <si>
    <t>Landwirtschaft</t>
  </si>
  <si>
    <t>Energiewirtschaft</t>
  </si>
  <si>
    <t>Verkehr</t>
  </si>
  <si>
    <t>Industrie und Gewerbeproduktion</t>
  </si>
  <si>
    <t>Änderung in % von 1990 bis 2010</t>
  </si>
  <si>
    <t>Mill t CO2</t>
  </si>
  <si>
    <t>Ausstoß von klimawirksamen Gasen – Österreich</t>
  </si>
  <si>
    <t>Gesamteinnahmen - Gesamtausgaben</t>
  </si>
  <si>
    <t>Gib in C10 eine Formel ein, die das Wechselgeld berechnet!</t>
  </si>
  <si>
    <t>m</t>
  </si>
  <si>
    <t>m³</t>
  </si>
  <si>
    <r>
      <t xml:space="preserve">Formatiere alle </t>
    </r>
    <r>
      <rPr>
        <b/>
        <sz val="12"/>
        <color indexed="10"/>
        <rFont val="Calibri"/>
        <family val="2"/>
        <scheme val="minor"/>
      </rPr>
      <t xml:space="preserve">Preise </t>
    </r>
    <r>
      <rPr>
        <sz val="12"/>
        <rFont val="Calibri"/>
        <family val="2"/>
        <scheme val="minor"/>
      </rPr>
      <t>als Währung!</t>
    </r>
  </si>
  <si>
    <t>Dichte
Einw./km²</t>
  </si>
  <si>
    <t>Fläche</t>
  </si>
  <si>
    <t>Berechne in Zeile 8 die Summe der Nettobeträge</t>
  </si>
  <si>
    <r>
      <t xml:space="preserve">Berechne in Zeile 9 den Mehrwertsteueranteil mit der Formel: </t>
    </r>
    <r>
      <rPr>
        <b/>
        <i/>
        <sz val="12"/>
        <rFont val="Calibri"/>
        <family val="2"/>
        <scheme val="minor"/>
      </rPr>
      <t>Nettosumme mal 20%</t>
    </r>
  </si>
  <si>
    <r>
      <t>Berechne in Zeile 11 den Bruttobetrag mit der Formel</t>
    </r>
    <r>
      <rPr>
        <b/>
        <i/>
        <sz val="12"/>
        <rFont val="Calibri"/>
        <family val="2"/>
        <scheme val="minor"/>
      </rPr>
      <t xml:space="preserve"> Nettosumme + Mehrwertsteueranteil </t>
    </r>
  </si>
  <si>
    <r>
      <rPr>
        <sz val="12"/>
        <rFont val="Calibri"/>
        <family val="2"/>
        <scheme val="minor"/>
      </rPr>
      <t>Gib die Formel für die Außenhandelsbilanz ein:</t>
    </r>
    <r>
      <rPr>
        <b/>
        <sz val="12"/>
        <color indexed="18"/>
        <rFont val="Calibri"/>
        <family val="2"/>
        <scheme val="minor"/>
      </rPr>
      <t xml:space="preserve"> </t>
    </r>
    <r>
      <rPr>
        <b/>
        <i/>
        <sz val="12"/>
        <color theme="4" tint="-0.249977111117893"/>
        <rFont val="Calibri"/>
        <family val="2"/>
        <scheme val="minor"/>
      </rPr>
      <t>Export - Import</t>
    </r>
  </si>
  <si>
    <r>
      <t>Wenn das Ergebnis richtig ist, bekommt die Zelle einen</t>
    </r>
    <r>
      <rPr>
        <sz val="12"/>
        <color indexed="17"/>
        <rFont val="Calibri"/>
        <family val="2"/>
        <scheme val="minor"/>
      </rPr>
      <t xml:space="preserve"> </t>
    </r>
    <r>
      <rPr>
        <b/>
        <sz val="12"/>
        <color indexed="17"/>
        <rFont val="Calibri"/>
        <family val="2"/>
        <scheme val="minor"/>
      </rPr>
      <t>grünen Hintergrund!</t>
    </r>
  </si>
  <si>
    <r>
      <t xml:space="preserve">Formatiere Beträge als </t>
    </r>
    <r>
      <rPr>
        <b/>
        <sz val="11"/>
        <rFont val="Calibri"/>
        <family val="2"/>
        <scheme val="minor"/>
      </rPr>
      <t>Währung</t>
    </r>
    <r>
      <rPr>
        <sz val="11"/>
        <rFont val="Calibri"/>
        <family val="2"/>
        <scheme val="minor"/>
      </rPr>
      <t xml:space="preserve"> und die Prozentangaben als </t>
    </r>
    <r>
      <rPr>
        <b/>
        <sz val="11"/>
        <rFont val="Calibri"/>
        <family val="2"/>
        <scheme val="minor"/>
      </rPr>
      <t>Prozent!</t>
    </r>
  </si>
  <si>
    <r>
      <t>4</t>
    </r>
    <r>
      <rPr>
        <sz val="10"/>
        <color rgb="FFFF0000"/>
        <rFont val="Calibri"/>
        <family val="2"/>
        <scheme val="minor"/>
      </rPr>
      <t xml:space="preserve"> Stk</t>
    </r>
    <r>
      <rPr>
        <sz val="10"/>
        <rFont val="Calibri"/>
        <family val="2"/>
        <scheme val="minor"/>
      </rPr>
      <t>.</t>
    </r>
  </si>
  <si>
    <r>
      <t>3</t>
    </r>
    <r>
      <rPr>
        <sz val="10"/>
        <color rgb="FFFF0000"/>
        <rFont val="Calibri"/>
        <family val="2"/>
        <scheme val="minor"/>
      </rPr>
      <t xml:space="preserve"> Stk.</t>
    </r>
  </si>
  <si>
    <r>
      <t>7</t>
    </r>
    <r>
      <rPr>
        <sz val="10"/>
        <color rgb="FFFF0000"/>
        <rFont val="Calibri"/>
        <family val="2"/>
        <scheme val="minor"/>
      </rPr>
      <t xml:space="preserve"> Stk</t>
    </r>
  </si>
  <si>
    <t>Bitte die Fehler korrigieren!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</si>
</sst>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.00\ [$€]_-;\-* #,##0.00\ [$€]_-;_-* &quot;-&quot;??\ [$€]_-;_-@_-"/>
    <numFmt numFmtId="167" formatCode="#,##0.00\ &quot;DM&quot;;[Red]\-#,##0.00\ &quot;DM&quot;"/>
    <numFmt numFmtId="168" formatCode="#,##0.0"/>
    <numFmt numFmtId="169" formatCode="dd/mm/yy"/>
    <numFmt numFmtId="170" formatCode="[Red]0.0%;\-0.0%"/>
    <numFmt numFmtId="171" formatCode="0.0"/>
    <numFmt numFmtId="172" formatCode="#,##0&quot; km²&quot;"/>
  </numFmts>
  <fonts count="4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56"/>
      <name val="Tahoma"/>
      <family val="2"/>
    </font>
    <font>
      <b/>
      <sz val="12"/>
      <name val="Arial"/>
      <family val="2"/>
    </font>
    <font>
      <sz val="10"/>
      <color indexed="32"/>
      <name val="Arial"/>
      <family val="2"/>
    </font>
    <font>
      <sz val="10"/>
      <color indexed="81"/>
      <name val="Tahoma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b/>
      <sz val="12"/>
      <color theme="8" tint="-0.499984740745262"/>
      <name val="Arial"/>
      <family val="2"/>
    </font>
    <font>
      <sz val="20"/>
      <color theme="8" tint="-0.499984740745262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sz val="12"/>
      <color indexed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indexed="17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sz val="13"/>
      <name val="Calibri"/>
      <family val="2"/>
      <scheme val="minor"/>
    </font>
    <font>
      <i/>
      <sz val="10"/>
      <color theme="4" tint="-0.499984740745262"/>
      <name val="Times New Roman"/>
      <family val="1"/>
    </font>
    <font>
      <i/>
      <sz val="12"/>
      <color theme="4" tint="-0.249977111117893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2"/>
      <color indexed="32"/>
      <name val="Calibri"/>
      <family val="2"/>
      <scheme val="minor"/>
    </font>
    <font>
      <sz val="12"/>
      <color indexed="32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indexed="17"/>
      <name val="Calibri"/>
      <family val="2"/>
      <scheme val="minor"/>
    </font>
    <font>
      <b/>
      <sz val="26"/>
      <color indexed="23"/>
      <name val="Tahoma"/>
      <family val="2"/>
    </font>
    <font>
      <b/>
      <sz val="10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22"/>
      <color indexed="62"/>
      <name val="Calibri"/>
      <family val="2"/>
      <scheme val="minor"/>
    </font>
    <font>
      <sz val="10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13"/>
      </patternFill>
    </fill>
    <fill>
      <patternFill patternType="solid">
        <fgColor indexed="42"/>
        <bgColor indexed="41"/>
      </patternFill>
    </fill>
    <fill>
      <patternFill patternType="solid">
        <fgColor indexed="13"/>
        <bgColor indexed="43"/>
      </patternFill>
    </fill>
    <fill>
      <patternFill patternType="solid">
        <fgColor indexed="44"/>
        <bgColor indexed="31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8" tint="0.79998168889431442"/>
        <bgColor indexed="9"/>
      </patternFill>
    </fill>
    <fill>
      <patternFill patternType="solid">
        <fgColor rgb="FFD2FED4"/>
        <bgColor indexed="64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FFFF99"/>
        <bgColor indexed="43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thick">
        <color indexed="22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 style="thick">
        <color indexed="22"/>
      </left>
      <right/>
      <top/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/>
      <top/>
      <bottom style="thick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1"/>
      </left>
      <right style="hair">
        <color indexed="51"/>
      </right>
      <top style="hair">
        <color indexed="51"/>
      </top>
      <bottom style="hair">
        <color indexed="5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5" borderId="0" applyNumberFormat="0" applyFont="0" applyBorder="0" applyProtection="0">
      <alignment horizontal="left" vertical="center"/>
    </xf>
    <xf numFmtId="0" fontId="7" fillId="6" borderId="28" applyNumberFormat="0">
      <protection locked="0"/>
    </xf>
    <xf numFmtId="0" fontId="13" fillId="0" borderId="0" applyNumberFormat="0" applyFill="0" applyBorder="0" applyAlignment="0" applyProtection="0"/>
    <xf numFmtId="164" fontId="14" fillId="0" borderId="0" applyFont="0" applyFill="0" applyBorder="0" applyAlignment="0" applyProtection="0"/>
  </cellStyleXfs>
  <cellXfs count="182">
    <xf numFmtId="0" fontId="0" fillId="0" borderId="0" xfId="0"/>
    <xf numFmtId="0" fontId="21" fillId="5" borderId="35" xfId="4" applyFont="1" applyBorder="1">
      <alignment horizontal="left" vertical="center"/>
    </xf>
    <xf numFmtId="164" fontId="16" fillId="4" borderId="27" xfId="7" applyFont="1" applyFill="1" applyBorder="1"/>
    <xf numFmtId="164" fontId="16" fillId="4" borderId="24" xfId="7" applyFont="1" applyFill="1" applyBorder="1"/>
    <xf numFmtId="0" fontId="0" fillId="0" borderId="0" xfId="0" applyAlignment="1"/>
    <xf numFmtId="0" fontId="5" fillId="0" borderId="0" xfId="0" applyFont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left" indent="1"/>
    </xf>
    <xf numFmtId="0" fontId="0" fillId="0" borderId="0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quotePrefix="1" applyBorder="1" applyAlignment="1">
      <alignment horizontal="right"/>
    </xf>
    <xf numFmtId="0" fontId="0" fillId="0" borderId="0" xfId="0"/>
    <xf numFmtId="0" fontId="0" fillId="5" borderId="0" xfId="4" applyFont="1">
      <alignment horizontal="left" vertical="center"/>
    </xf>
    <xf numFmtId="0" fontId="0" fillId="0" borderId="29" xfId="0" applyFont="1" applyBorder="1" applyAlignment="1">
      <alignment horizontal="right"/>
    </xf>
    <xf numFmtId="0" fontId="0" fillId="0" borderId="29" xfId="0" applyBorder="1"/>
    <xf numFmtId="0" fontId="0" fillId="4" borderId="29" xfId="0" applyFill="1" applyBorder="1"/>
    <xf numFmtId="0" fontId="11" fillId="0" borderId="0" xfId="0" applyFont="1"/>
    <xf numFmtId="0" fontId="13" fillId="0" borderId="0" xfId="6" applyAlignment="1"/>
    <xf numFmtId="167" fontId="15" fillId="0" borderId="0" xfId="0" applyNumberFormat="1" applyFont="1"/>
    <xf numFmtId="0" fontId="16" fillId="0" borderId="0" xfId="0" applyFont="1"/>
    <xf numFmtId="0" fontId="16" fillId="0" borderId="0" xfId="0" applyNumberFormat="1" applyFont="1"/>
    <xf numFmtId="0" fontId="17" fillId="0" borderId="0" xfId="0" applyFont="1"/>
    <xf numFmtId="0" fontId="16" fillId="2" borderId="1" xfId="0" applyNumberFormat="1" applyFont="1" applyFill="1" applyBorder="1"/>
    <xf numFmtId="0" fontId="15" fillId="0" borderId="0" xfId="0" applyFont="1"/>
    <xf numFmtId="0" fontId="18" fillId="0" borderId="0" xfId="6" applyFont="1" applyAlignment="1"/>
    <xf numFmtId="0" fontId="16" fillId="0" borderId="0" xfId="0" applyFont="1" applyAlignment="1"/>
    <xf numFmtId="0" fontId="19" fillId="0" borderId="0" xfId="0" quotePrefix="1" applyFont="1"/>
    <xf numFmtId="0" fontId="20" fillId="0" borderId="0" xfId="0" applyFont="1" applyProtection="1">
      <protection locked="0"/>
    </xf>
    <xf numFmtId="0" fontId="16" fillId="0" borderId="0" xfId="0" applyFont="1" applyFill="1" applyAlignment="1">
      <alignment horizontal="left" indent="1"/>
    </xf>
    <xf numFmtId="0" fontId="16" fillId="0" borderId="0" xfId="0" applyFont="1"/>
    <xf numFmtId="0" fontId="16" fillId="10" borderId="27" xfId="0" applyFont="1" applyFill="1" applyBorder="1"/>
    <xf numFmtId="0" fontId="16" fillId="0" borderId="27" xfId="0" applyFont="1" applyBorder="1"/>
    <xf numFmtId="0" fontId="16" fillId="0" borderId="26" xfId="0" applyFont="1" applyBorder="1"/>
    <xf numFmtId="0" fontId="16" fillId="0" borderId="25" xfId="0" applyFont="1" applyBorder="1"/>
    <xf numFmtId="0" fontId="16" fillId="0" borderId="24" xfId="0" applyFont="1" applyBorder="1"/>
    <xf numFmtId="0" fontId="17" fillId="0" borderId="0" xfId="0" applyFont="1"/>
    <xf numFmtId="0" fontId="16" fillId="5" borderId="0" xfId="4" applyFont="1" applyAlignment="1">
      <alignment horizontal="left" vertical="center" indent="1"/>
    </xf>
    <xf numFmtId="0" fontId="16" fillId="5" borderId="0" xfId="4" applyFont="1">
      <alignment horizontal="left" vertical="center"/>
    </xf>
    <xf numFmtId="166" fontId="16" fillId="0" borderId="0" xfId="3" applyFont="1"/>
    <xf numFmtId="166" fontId="16" fillId="2" borderId="1" xfId="2" applyFont="1" applyFill="1" applyBorder="1"/>
    <xf numFmtId="0" fontId="16" fillId="0" borderId="0" xfId="0" applyFont="1"/>
    <xf numFmtId="166" fontId="16" fillId="2" borderId="1" xfId="0" applyNumberFormat="1" applyFont="1" applyFill="1" applyBorder="1"/>
    <xf numFmtId="0" fontId="17" fillId="0" borderId="3" xfId="0" applyFont="1" applyBorder="1"/>
    <xf numFmtId="0" fontId="16" fillId="0" borderId="3" xfId="0" applyFont="1" applyBorder="1"/>
    <xf numFmtId="0" fontId="16" fillId="0" borderId="0" xfId="0" applyNumberFormat="1" applyFont="1"/>
    <xf numFmtId="166" fontId="16" fillId="2" borderId="1" xfId="3" applyFont="1" applyFill="1" applyBorder="1"/>
    <xf numFmtId="0" fontId="0" fillId="11" borderId="0" xfId="0" applyFill="1" applyBorder="1"/>
    <xf numFmtId="0" fontId="16" fillId="11" borderId="15" xfId="0" applyFont="1" applyFill="1" applyBorder="1"/>
    <xf numFmtId="0" fontId="16" fillId="11" borderId="16" xfId="0" applyFont="1" applyFill="1" applyBorder="1"/>
    <xf numFmtId="0" fontId="16" fillId="11" borderId="17" xfId="0" applyFont="1" applyFill="1" applyBorder="1"/>
    <xf numFmtId="0" fontId="16" fillId="11" borderId="19" xfId="0" applyFont="1" applyFill="1" applyBorder="1"/>
    <xf numFmtId="0" fontId="16" fillId="11" borderId="20" xfId="0" applyFont="1" applyFill="1" applyBorder="1"/>
    <xf numFmtId="0" fontId="16" fillId="11" borderId="21" xfId="0" applyFont="1" applyFill="1" applyBorder="1"/>
    <xf numFmtId="0" fontId="16" fillId="11" borderId="22" xfId="0" applyFont="1" applyFill="1" applyBorder="1"/>
    <xf numFmtId="0" fontId="25" fillId="11" borderId="18" xfId="0" applyFont="1" applyFill="1" applyBorder="1" applyAlignment="1">
      <alignment horizontal="left" indent="1"/>
    </xf>
    <xf numFmtId="0" fontId="21" fillId="11" borderId="0" xfId="0" applyFont="1" applyFill="1" applyBorder="1"/>
    <xf numFmtId="0" fontId="21" fillId="0" borderId="2" xfId="0" applyFont="1" applyBorder="1" applyAlignment="1">
      <alignment horizontal="center"/>
    </xf>
    <xf numFmtId="166" fontId="21" fillId="0" borderId="2" xfId="2" applyFont="1" applyBorder="1"/>
    <xf numFmtId="0" fontId="21" fillId="0" borderId="2" xfId="0" applyFont="1" applyBorder="1"/>
    <xf numFmtId="0" fontId="21" fillId="2" borderId="2" xfId="2" applyNumberFormat="1" applyFont="1" applyFill="1" applyBorder="1"/>
    <xf numFmtId="0" fontId="21" fillId="0" borderId="2" xfId="0" applyNumberFormat="1" applyFont="1" applyBorder="1"/>
    <xf numFmtId="0" fontId="21" fillId="0" borderId="2" xfId="0" applyFont="1" applyBorder="1" applyAlignment="1">
      <alignment horizontal="right"/>
    </xf>
    <xf numFmtId="0" fontId="26" fillId="3" borderId="2" xfId="0" applyFont="1" applyFill="1" applyBorder="1"/>
    <xf numFmtId="0" fontId="21" fillId="0" borderId="0" xfId="0" applyFont="1"/>
    <xf numFmtId="0" fontId="21" fillId="0" borderId="27" xfId="0" applyFont="1" applyBorder="1"/>
    <xf numFmtId="0" fontId="21" fillId="4" borderId="27" xfId="0" applyFont="1" applyFill="1" applyBorder="1"/>
    <xf numFmtId="0" fontId="21" fillId="0" borderId="0" xfId="0" applyFont="1" applyAlignment="1">
      <alignment horizontal="left" indent="1"/>
    </xf>
    <xf numFmtId="0" fontId="16" fillId="0" borderId="0" xfId="0" applyFont="1" applyAlignment="1">
      <alignment horizontal="left" vertical="center" wrapText="1" indent="1"/>
    </xf>
    <xf numFmtId="0" fontId="21" fillId="12" borderId="27" xfId="0" applyFont="1" applyFill="1" applyBorder="1" applyAlignment="1">
      <alignment horizontal="center" vertical="center"/>
    </xf>
    <xf numFmtId="0" fontId="21" fillId="12" borderId="27" xfId="0" applyFont="1" applyFill="1" applyBorder="1" applyAlignment="1">
      <alignment horizontal="center" vertical="center" wrapText="1"/>
    </xf>
    <xf numFmtId="3" fontId="21" fillId="0" borderId="27" xfId="0" applyNumberFormat="1" applyFont="1" applyBorder="1"/>
    <xf numFmtId="172" fontId="21" fillId="0" borderId="27" xfId="0" applyNumberFormat="1" applyFont="1" applyBorder="1"/>
    <xf numFmtId="0" fontId="29" fillId="0" borderId="0" xfId="0" applyFont="1"/>
    <xf numFmtId="169" fontId="16" fillId="0" borderId="0" xfId="0" applyNumberFormat="1" applyFont="1"/>
    <xf numFmtId="0" fontId="24" fillId="0" borderId="0" xfId="0" applyFont="1"/>
    <xf numFmtId="169" fontId="24" fillId="0" borderId="0" xfId="0" applyNumberFormat="1" applyFont="1"/>
    <xf numFmtId="0" fontId="24" fillId="8" borderId="29" xfId="0" applyFont="1" applyFill="1" applyBorder="1"/>
    <xf numFmtId="169" fontId="24" fillId="0" borderId="30" xfId="0" applyNumberFormat="1" applyFont="1" applyBorder="1"/>
    <xf numFmtId="0" fontId="24" fillId="8" borderId="31" xfId="0" applyFont="1" applyFill="1" applyBorder="1"/>
    <xf numFmtId="0" fontId="24" fillId="0" borderId="30" xfId="0" applyFont="1" applyBorder="1"/>
    <xf numFmtId="0" fontId="24" fillId="4" borderId="32" xfId="0" applyFont="1" applyFill="1" applyBorder="1"/>
    <xf numFmtId="0" fontId="24" fillId="0" borderId="0" xfId="0" applyFont="1" applyAlignment="1">
      <alignment horizontal="right"/>
    </xf>
    <xf numFmtId="0" fontId="24" fillId="4" borderId="1" xfId="0" applyFont="1" applyFill="1" applyBorder="1"/>
    <xf numFmtId="0" fontId="31" fillId="0" borderId="0" xfId="0" applyFont="1"/>
    <xf numFmtId="0" fontId="21" fillId="0" borderId="0" xfId="0" applyFont="1" applyAlignment="1">
      <alignment horizontal="right"/>
    </xf>
    <xf numFmtId="0" fontId="32" fillId="0" borderId="0" xfId="0" applyFont="1"/>
    <xf numFmtId="9" fontId="21" fillId="0" borderId="0" xfId="0" applyNumberFormat="1" applyFont="1" applyAlignment="1">
      <alignment horizontal="center"/>
    </xf>
    <xf numFmtId="0" fontId="21" fillId="4" borderId="0" xfId="0" applyFont="1" applyFill="1"/>
    <xf numFmtId="0" fontId="21" fillId="0" borderId="26" xfId="0" applyFont="1" applyBorder="1" applyAlignment="1">
      <alignment horizontal="right"/>
    </xf>
    <xf numFmtId="0" fontId="21" fillId="4" borderId="26" xfId="0" applyFont="1" applyFill="1" applyBorder="1"/>
    <xf numFmtId="0" fontId="33" fillId="0" borderId="0" xfId="0" applyFont="1" applyAlignment="1">
      <alignment horizontal="left" indent="1"/>
    </xf>
    <xf numFmtId="0" fontId="33" fillId="0" borderId="26" xfId="0" applyFont="1" applyBorder="1" applyAlignment="1">
      <alignment horizontal="left" indent="1"/>
    </xf>
    <xf numFmtId="165" fontId="21" fillId="0" borderId="0" xfId="1" applyFont="1"/>
    <xf numFmtId="165" fontId="26" fillId="2" borderId="1" xfId="1" applyFont="1" applyFill="1" applyBorder="1"/>
    <xf numFmtId="0" fontId="21" fillId="11" borderId="15" xfId="0" applyFont="1" applyFill="1" applyBorder="1"/>
    <xf numFmtId="0" fontId="21" fillId="11" borderId="16" xfId="0" applyFont="1" applyFill="1" applyBorder="1"/>
    <xf numFmtId="0" fontId="21" fillId="11" borderId="17" xfId="0" applyFont="1" applyFill="1" applyBorder="1"/>
    <xf numFmtId="0" fontId="21" fillId="11" borderId="18" xfId="0" applyFont="1" applyFill="1" applyBorder="1" applyAlignment="1">
      <alignment horizontal="left" indent="1"/>
    </xf>
    <xf numFmtId="0" fontId="21" fillId="11" borderId="19" xfId="0" applyFont="1" applyFill="1" applyBorder="1"/>
    <xf numFmtId="0" fontId="21" fillId="11" borderId="20" xfId="0" applyFont="1" applyFill="1" applyBorder="1" applyAlignment="1">
      <alignment horizontal="left" indent="1"/>
    </xf>
    <xf numFmtId="0" fontId="21" fillId="11" borderId="21" xfId="0" applyFont="1" applyFill="1" applyBorder="1"/>
    <xf numFmtId="0" fontId="21" fillId="11" borderId="22" xfId="0" applyFont="1" applyFill="1" applyBorder="1"/>
    <xf numFmtId="165" fontId="21" fillId="0" borderId="0" xfId="0" applyNumberFormat="1" applyFont="1"/>
    <xf numFmtId="0" fontId="34" fillId="0" borderId="0" xfId="0" applyFont="1"/>
    <xf numFmtId="0" fontId="21" fillId="0" borderId="0" xfId="0" applyFont="1" applyAlignment="1">
      <alignment horizontal="right" indent="1"/>
    </xf>
    <xf numFmtId="9" fontId="21" fillId="0" borderId="0" xfId="0" applyNumberFormat="1" applyFont="1" applyAlignment="1">
      <alignment horizontal="right" indent="1"/>
    </xf>
    <xf numFmtId="0" fontId="21" fillId="0" borderId="34" xfId="0" applyFont="1" applyBorder="1"/>
    <xf numFmtId="171" fontId="21" fillId="0" borderId="34" xfId="0" applyNumberFormat="1" applyFont="1" applyBorder="1" applyAlignment="1">
      <alignment horizontal="right" indent="1"/>
    </xf>
    <xf numFmtId="170" fontId="38" fillId="13" borderId="33" xfId="5" applyNumberFormat="1" applyFont="1" applyFill="1" applyBorder="1" applyAlignment="1">
      <alignment horizontal="right" indent="1"/>
      <protection locked="0"/>
    </xf>
    <xf numFmtId="0" fontId="21" fillId="0" borderId="0" xfId="0" applyFont="1"/>
    <xf numFmtId="0" fontId="21" fillId="0" borderId="0" xfId="0" applyFont="1" applyAlignment="1">
      <alignment horizontal="right" indent="1"/>
    </xf>
    <xf numFmtId="171" fontId="39" fillId="13" borderId="28" xfId="5" applyNumberFormat="1" applyFont="1" applyFill="1" applyAlignment="1">
      <alignment horizontal="right" indent="1"/>
      <protection locked="0"/>
    </xf>
    <xf numFmtId="0" fontId="16" fillId="9" borderId="34" xfId="0" applyFont="1" applyFill="1" applyBorder="1" applyAlignment="1">
      <alignment vertical="center"/>
    </xf>
    <xf numFmtId="171" fontId="17" fillId="9" borderId="34" xfId="0" applyNumberFormat="1" applyFont="1" applyFill="1" applyBorder="1" applyAlignment="1">
      <alignment horizontal="center" vertical="center" wrapText="1"/>
    </xf>
    <xf numFmtId="0" fontId="36" fillId="9" borderId="34" xfId="0" applyNumberFormat="1" applyFont="1" applyFill="1" applyBorder="1" applyAlignment="1">
      <alignment horizontal="right" vertical="center" indent="1"/>
    </xf>
    <xf numFmtId="0" fontId="21" fillId="9" borderId="34" xfId="0" applyNumberFormat="1" applyFont="1" applyFill="1" applyBorder="1" applyAlignment="1">
      <alignment horizontal="right" vertical="center" indent="1"/>
    </xf>
    <xf numFmtId="0" fontId="37" fillId="9" borderId="34" xfId="0" applyNumberFormat="1" applyFont="1" applyFill="1" applyBorder="1" applyAlignment="1">
      <alignment horizontal="right" vertical="center" indent="1"/>
    </xf>
    <xf numFmtId="0" fontId="21" fillId="11" borderId="15" xfId="0" applyFont="1" applyFill="1" applyBorder="1" applyAlignment="1">
      <alignment horizontal="left" indent="1"/>
    </xf>
    <xf numFmtId="0" fontId="21" fillId="11" borderId="16" xfId="0" applyFont="1" applyFill="1" applyBorder="1" applyAlignment="1">
      <alignment horizontal="left" indent="1"/>
    </xf>
    <xf numFmtId="0" fontId="21" fillId="11" borderId="17" xfId="0" applyFont="1" applyFill="1" applyBorder="1" applyAlignment="1">
      <alignment horizontal="left" indent="1"/>
    </xf>
    <xf numFmtId="0" fontId="40" fillId="11" borderId="18" xfId="0" applyFont="1" applyFill="1" applyBorder="1" applyAlignment="1">
      <alignment horizontal="left" indent="1"/>
    </xf>
    <xf numFmtId="0" fontId="21" fillId="11" borderId="0" xfId="0" applyFont="1" applyFill="1" applyBorder="1" applyAlignment="1">
      <alignment horizontal="left" indent="1"/>
    </xf>
    <xf numFmtId="0" fontId="21" fillId="11" borderId="19" xfId="0" applyFont="1" applyFill="1" applyBorder="1" applyAlignment="1">
      <alignment horizontal="left" indent="1"/>
    </xf>
    <xf numFmtId="0" fontId="21" fillId="11" borderId="21" xfId="0" applyFont="1" applyFill="1" applyBorder="1" applyAlignment="1">
      <alignment horizontal="left" indent="1"/>
    </xf>
    <xf numFmtId="0" fontId="21" fillId="11" borderId="22" xfId="0" applyFont="1" applyFill="1" applyBorder="1" applyAlignment="1">
      <alignment horizontal="left" indent="1"/>
    </xf>
    <xf numFmtId="0" fontId="17" fillId="0" borderId="0" xfId="0" applyFont="1" applyAlignment="1"/>
    <xf numFmtId="0" fontId="23" fillId="0" borderId="0" xfId="0" applyNumberFormat="1" applyFont="1" applyAlignment="1"/>
    <xf numFmtId="0" fontId="16" fillId="0" borderId="0" xfId="0" applyFont="1" applyAlignment="1">
      <alignment wrapText="1"/>
    </xf>
    <xf numFmtId="166" fontId="23" fillId="0" borderId="0" xfId="2" applyFont="1" applyAlignment="1"/>
    <xf numFmtId="0" fontId="17" fillId="0" borderId="0" xfId="0" applyFont="1" applyAlignment="1">
      <alignment wrapText="1"/>
    </xf>
    <xf numFmtId="166" fontId="16" fillId="2" borderId="2" xfId="0" applyNumberFormat="1" applyFont="1" applyFill="1" applyBorder="1"/>
    <xf numFmtId="0" fontId="21" fillId="5" borderId="36" xfId="4" applyFont="1" applyBorder="1">
      <alignment horizontal="left" vertical="center"/>
    </xf>
    <xf numFmtId="0" fontId="21" fillId="5" borderId="37" xfId="4" applyFont="1" applyBorder="1">
      <alignment horizontal="left" vertical="center"/>
    </xf>
    <xf numFmtId="0" fontId="21" fillId="5" borderId="38" xfId="4" applyFont="1" applyBorder="1">
      <alignment horizontal="left" vertical="center"/>
    </xf>
    <xf numFmtId="0" fontId="21" fillId="5" borderId="39" xfId="4" applyFont="1" applyBorder="1">
      <alignment horizontal="left" vertical="center"/>
    </xf>
    <xf numFmtId="0" fontId="21" fillId="5" borderId="40" xfId="4" applyFont="1" applyBorder="1">
      <alignment horizontal="left" vertical="center"/>
    </xf>
    <xf numFmtId="0" fontId="21" fillId="0" borderId="0" xfId="0" applyFont="1" applyFill="1"/>
    <xf numFmtId="0" fontId="42" fillId="0" borderId="0" xfId="0" applyFont="1" applyFill="1"/>
    <xf numFmtId="0" fontId="42" fillId="0" borderId="0" xfId="0" applyFont="1"/>
    <xf numFmtId="0" fontId="21" fillId="0" borderId="1" xfId="0" applyFont="1" applyBorder="1" applyAlignment="1">
      <alignment horizontal="right" indent="1"/>
    </xf>
    <xf numFmtId="168" fontId="21" fillId="0" borderId="1" xfId="0" applyNumberFormat="1" applyFont="1" applyBorder="1" applyAlignment="1">
      <alignment horizontal="right" indent="1"/>
    </xf>
    <xf numFmtId="168" fontId="26" fillId="2" borderId="1" xfId="0" applyNumberFormat="1" applyFont="1" applyFill="1" applyBorder="1" applyAlignment="1">
      <alignment horizontal="right" indent="1"/>
    </xf>
    <xf numFmtId="0" fontId="25" fillId="0" borderId="8" xfId="0" applyFont="1" applyBorder="1" applyAlignment="1">
      <alignment horizontal="left" indent="1"/>
    </xf>
    <xf numFmtId="0" fontId="16" fillId="0" borderId="8" xfId="0" applyFont="1" applyBorder="1"/>
    <xf numFmtId="0" fontId="16" fillId="0" borderId="8" xfId="0" applyFont="1" applyBorder="1" applyAlignment="1">
      <alignment horizontal="left" indent="2"/>
    </xf>
    <xf numFmtId="0" fontId="30" fillId="0" borderId="8" xfId="0" applyFont="1" applyBorder="1" applyAlignment="1">
      <alignment horizontal="left" indent="2"/>
    </xf>
    <xf numFmtId="0" fontId="1" fillId="0" borderId="0" xfId="0" quotePrefix="1" applyFont="1" applyBorder="1" applyAlignment="1">
      <alignment horizontal="right"/>
    </xf>
    <xf numFmtId="0" fontId="3" fillId="0" borderId="1" xfId="0" applyFont="1" applyBorder="1" applyAlignment="1">
      <alignment horizontal="right" indent="1"/>
    </xf>
    <xf numFmtId="0" fontId="3" fillId="0" borderId="41" xfId="0" applyFont="1" applyBorder="1" applyAlignment="1">
      <alignment horizontal="right" indent="1"/>
    </xf>
    <xf numFmtId="0" fontId="6" fillId="2" borderId="11" xfId="0" applyFont="1" applyFill="1" applyBorder="1" applyAlignment="1">
      <alignment horizontal="right" indent="1"/>
    </xf>
    <xf numFmtId="0" fontId="44" fillId="0" borderId="0" xfId="0" applyFont="1" applyBorder="1" applyAlignment="1">
      <alignment horizontal="left"/>
    </xf>
    <xf numFmtId="164" fontId="24" fillId="0" borderId="0" xfId="7" applyFont="1"/>
    <xf numFmtId="0" fontId="26" fillId="0" borderId="0" xfId="0" applyFont="1"/>
    <xf numFmtId="0" fontId="15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4" borderId="27" xfId="0" applyFont="1" applyFill="1" applyBorder="1"/>
    <xf numFmtId="0" fontId="15" fillId="0" borderId="27" xfId="0" applyFont="1" applyBorder="1"/>
    <xf numFmtId="0" fontId="45" fillId="0" borderId="0" xfId="0" applyFont="1"/>
    <xf numFmtId="0" fontId="47" fillId="0" borderId="0" xfId="0" applyFont="1"/>
    <xf numFmtId="0" fontId="16" fillId="0" borderId="2" xfId="0" applyFont="1" applyFill="1" applyBorder="1" applyAlignment="1"/>
    <xf numFmtId="0" fontId="16" fillId="0" borderId="2" xfId="0" applyNumberFormat="1" applyFont="1" applyFill="1" applyBorder="1" applyAlignment="1"/>
    <xf numFmtId="166" fontId="16" fillId="2" borderId="2" xfId="2" applyFont="1" applyFill="1" applyBorder="1" applyAlignment="1" applyProtection="1">
      <protection locked="0"/>
    </xf>
    <xf numFmtId="0" fontId="16" fillId="0" borderId="4" xfId="0" applyFont="1" applyBorder="1"/>
    <xf numFmtId="166" fontId="16" fillId="0" borderId="4" xfId="3" applyFont="1" applyBorder="1"/>
    <xf numFmtId="166" fontId="16" fillId="2" borderId="10" xfId="2" applyFont="1" applyFill="1" applyBorder="1"/>
    <xf numFmtId="166" fontId="48" fillId="2" borderId="23" xfId="2" applyFont="1" applyFill="1" applyBorder="1"/>
    <xf numFmtId="0" fontId="48" fillId="0" borderId="0" xfId="0" applyFont="1"/>
    <xf numFmtId="0" fontId="21" fillId="5" borderId="0" xfId="4" applyFont="1" applyAlignment="1">
      <alignment horizontal="left" vertical="center" indent="1"/>
    </xf>
    <xf numFmtId="0" fontId="23" fillId="0" borderId="0" xfId="0" applyFont="1" applyAlignment="1">
      <alignment wrapText="1"/>
    </xf>
    <xf numFmtId="0" fontId="23" fillId="0" borderId="0" xfId="0" applyFont="1" applyAlignment="1"/>
    <xf numFmtId="0" fontId="21" fillId="7" borderId="27" xfId="0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21" fillId="5" borderId="0" xfId="4" applyFont="1" applyAlignment="1">
      <alignment horizontal="left" vertical="center" wrapText="1" indent="1"/>
    </xf>
    <xf numFmtId="0" fontId="21" fillId="5" borderId="0" xfId="4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14" borderId="0" xfId="0" applyFont="1" applyFill="1" applyAlignment="1">
      <alignment horizontal="center" vertical="center"/>
    </xf>
  </cellXfs>
  <cellStyles count="8">
    <cellStyle name="Anleitung" xfId="4" xr:uid="{00000000-0005-0000-0000-000000000000}"/>
    <cellStyle name="Ergebnis_leer" xfId="5" xr:uid="{00000000-0005-0000-0000-000001000000}"/>
    <cellStyle name="Euro" xfId="2" xr:uid="{00000000-0005-0000-0000-000002000000}"/>
    <cellStyle name="Euro_Übung - einfache Formeln 1" xfId="3" xr:uid="{00000000-0005-0000-0000-000003000000}"/>
    <cellStyle name="Komma" xfId="1" builtinId="3"/>
    <cellStyle name="Link" xfId="6" builtinId="8"/>
    <cellStyle name="Standard" xfId="0" builtinId="0"/>
    <cellStyle name="Währung" xfId="7" builtinId="4"/>
  </cellStyles>
  <dxfs count="41"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ill>
        <patternFill>
          <bgColor rgb="FF92D050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rgb="FF99FF66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rgb="FF99FF99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rgb="FF99FF99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D2FED4"/>
      <color rgb="FFFFFF99"/>
      <color rgb="FFBFFDC2"/>
      <color rgb="FF99FF66"/>
      <color rgb="FF99FF99"/>
      <color rgb="FFA4FC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youtube.com/watch?feature=player_embedded&amp;v=u7iTly3-IMk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youtube.com/watch?v=FbTaGkAL5yY&amp;feature=player_embedde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577593</xdr:colOff>
      <xdr:row>4</xdr:row>
      <xdr:rowOff>75012</xdr:rowOff>
    </xdr:from>
    <xdr:to>
      <xdr:col>2</xdr:col>
      <xdr:colOff>2032832</xdr:colOff>
      <xdr:row>12</xdr:row>
      <xdr:rowOff>162304</xdr:rowOff>
    </xdr:to>
    <xdr:pic>
      <xdr:nvPicPr>
        <xdr:cNvPr id="3" name="Grafik 2">
          <a:hlinkClick xmlns:r="http://schemas.openxmlformats.org/officeDocument/2006/relationships" r:id="rId1" tooltip="Video zum Thema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75503" y="742622"/>
          <a:ext cx="1455239" cy="14675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30007</xdr:colOff>
      <xdr:row>12</xdr:row>
      <xdr:rowOff>120019</xdr:rowOff>
    </xdr:from>
    <xdr:to>
      <xdr:col>3</xdr:col>
      <xdr:colOff>592600</xdr:colOff>
      <xdr:row>21</xdr:row>
      <xdr:rowOff>102294</xdr:rowOff>
    </xdr:to>
    <xdr:pic>
      <xdr:nvPicPr>
        <xdr:cNvPr id="5" name="Grafik 4">
          <a:hlinkClick xmlns:r="http://schemas.openxmlformats.org/officeDocument/2006/relationships" r:id="rId1" tooltip="Video zum Thema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7602" y="2130349"/>
          <a:ext cx="1455239" cy="1467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B1:I14"/>
  <sheetViews>
    <sheetView showGridLines="0" tabSelected="1" workbookViewId="0">
      <selection activeCell="D18" sqref="D18"/>
    </sheetView>
  </sheetViews>
  <sheetFormatPr baseColWidth="10" defaultRowHeight="12.75" x14ac:dyDescent="0.2"/>
  <cols>
    <col min="1" max="1" width="4.28515625" customWidth="1"/>
    <col min="2" max="2" width="16" customWidth="1"/>
    <col min="3" max="3" width="11.85546875" customWidth="1"/>
    <col min="4" max="4" width="6.85546875" customWidth="1"/>
    <col min="6" max="6" width="5.5703125" customWidth="1"/>
    <col min="8" max="8" width="11" style="16"/>
    <col min="9" max="9" width="2.28515625" customWidth="1"/>
  </cols>
  <sheetData>
    <row r="1" spans="2:9" ht="59.25" customHeight="1" x14ac:dyDescent="0.4">
      <c r="B1" s="155" t="s">
        <v>148</v>
      </c>
      <c r="I1" s="5"/>
    </row>
    <row r="2" spans="2:9" ht="13.7" customHeight="1" thickBot="1" x14ac:dyDescent="0.25"/>
    <row r="3" spans="2:9" ht="13.5" thickTop="1" x14ac:dyDescent="0.2">
      <c r="B3" s="6"/>
      <c r="C3" s="7"/>
      <c r="D3" s="7"/>
      <c r="E3" s="7"/>
      <c r="F3" s="7"/>
      <c r="G3" s="7"/>
      <c r="H3" s="7"/>
      <c r="I3" s="8"/>
    </row>
    <row r="4" spans="2:9" x14ac:dyDescent="0.2">
      <c r="B4" s="9"/>
      <c r="C4" s="10"/>
      <c r="D4" s="10"/>
      <c r="E4" s="10"/>
      <c r="F4" s="10"/>
      <c r="G4" s="10"/>
      <c r="H4" s="10"/>
      <c r="I4" s="11"/>
    </row>
    <row r="5" spans="2:9" ht="15.75" x14ac:dyDescent="0.25">
      <c r="B5" s="147" t="s">
        <v>149</v>
      </c>
      <c r="C5" s="10"/>
      <c r="D5" s="10"/>
      <c r="E5" s="10"/>
      <c r="F5" s="10"/>
      <c r="G5" s="10"/>
      <c r="H5" s="10"/>
      <c r="I5" s="11"/>
    </row>
    <row r="6" spans="2:9" ht="15.75" x14ac:dyDescent="0.25">
      <c r="B6" s="147"/>
      <c r="C6" s="10"/>
      <c r="D6" s="10"/>
      <c r="E6" s="10"/>
      <c r="F6" s="10"/>
      <c r="G6" s="10"/>
      <c r="H6" s="10"/>
      <c r="I6" s="11"/>
    </row>
    <row r="7" spans="2:9" ht="15.75" x14ac:dyDescent="0.25">
      <c r="B7" s="147" t="s">
        <v>182</v>
      </c>
      <c r="C7" s="10"/>
      <c r="D7" s="10"/>
      <c r="E7" s="10"/>
      <c r="F7" s="10"/>
      <c r="G7" s="51"/>
      <c r="H7" s="51"/>
      <c r="I7" s="11"/>
    </row>
    <row r="8" spans="2:9" x14ac:dyDescent="0.2">
      <c r="B8" s="148"/>
      <c r="C8" s="10"/>
      <c r="D8" s="10"/>
      <c r="E8" s="10"/>
      <c r="F8" s="10"/>
      <c r="G8" s="10"/>
      <c r="H8" s="10"/>
      <c r="I8" s="11"/>
    </row>
    <row r="9" spans="2:9" ht="15" x14ac:dyDescent="0.2">
      <c r="B9" s="148"/>
      <c r="C9" s="10"/>
      <c r="D9" s="10"/>
      <c r="E9" s="152">
        <v>1</v>
      </c>
      <c r="F9" s="10"/>
      <c r="G9" s="10"/>
      <c r="H9" s="10"/>
      <c r="I9" s="11"/>
    </row>
    <row r="10" spans="2:9" ht="15" x14ac:dyDescent="0.2">
      <c r="B10" s="149"/>
      <c r="C10" s="10"/>
      <c r="D10" s="15" t="s">
        <v>150</v>
      </c>
      <c r="E10" s="152">
        <v>2</v>
      </c>
      <c r="F10" s="10"/>
      <c r="G10" s="10"/>
      <c r="H10" s="10"/>
      <c r="I10" s="11"/>
    </row>
    <row r="11" spans="2:9" s="16" customFormat="1" ht="15.75" thickBot="1" x14ac:dyDescent="0.25">
      <c r="B11" s="149"/>
      <c r="C11" s="10"/>
      <c r="D11" s="151" t="s">
        <v>150</v>
      </c>
      <c r="E11" s="153">
        <v>3</v>
      </c>
      <c r="F11" s="10"/>
      <c r="G11" s="10"/>
      <c r="H11" s="10"/>
      <c r="I11" s="11"/>
    </row>
    <row r="12" spans="2:9" ht="15.75" x14ac:dyDescent="0.25">
      <c r="B12" s="150" t="s">
        <v>147</v>
      </c>
      <c r="C12" s="10"/>
      <c r="D12" s="10"/>
      <c r="E12" s="154"/>
      <c r="F12" s="10"/>
      <c r="G12" s="10"/>
      <c r="H12" s="10"/>
      <c r="I12" s="11"/>
    </row>
    <row r="13" spans="2:9" ht="13.5" thickBot="1" x14ac:dyDescent="0.25">
      <c r="B13" s="12"/>
      <c r="C13" s="13"/>
      <c r="D13" s="13"/>
      <c r="E13" s="13"/>
      <c r="F13" s="13"/>
      <c r="G13" s="13"/>
      <c r="H13" s="13"/>
      <c r="I13" s="14"/>
    </row>
    <row r="14" spans="2:9" ht="13.5" thickTop="1" x14ac:dyDescent="0.2"/>
  </sheetData>
  <phoneticPr fontId="4" type="noConversion"/>
  <conditionalFormatting sqref="E12">
    <cfRule type="cellIs" dxfId="40" priority="1" stopIfTrue="1" operator="equal">
      <formula>SUM(E9:E11)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2:H15"/>
  <sheetViews>
    <sheetView workbookViewId="0">
      <selection activeCell="D17" sqref="D17"/>
    </sheetView>
  </sheetViews>
  <sheetFormatPr baseColWidth="10" defaultColWidth="11" defaultRowHeight="12.75" x14ac:dyDescent="0.2"/>
  <cols>
    <col min="1" max="2" width="11" style="24"/>
    <col min="3" max="3" width="12.140625" style="24" bestFit="1" customWidth="1"/>
    <col min="4" max="16384" width="11" style="24"/>
  </cols>
  <sheetData>
    <row r="2" spans="1:8" ht="18.75" x14ac:dyDescent="0.3">
      <c r="A2" s="77" t="s">
        <v>1</v>
      </c>
    </row>
    <row r="4" spans="1:8" ht="15" x14ac:dyDescent="0.25">
      <c r="A4" s="79" t="s">
        <v>22</v>
      </c>
      <c r="B4" s="79" t="s">
        <v>23</v>
      </c>
      <c r="C4" s="79" t="s">
        <v>24</v>
      </c>
      <c r="D4" s="79" t="s">
        <v>23</v>
      </c>
      <c r="E4" s="79" t="s">
        <v>25</v>
      </c>
      <c r="F4" s="79" t="s">
        <v>23</v>
      </c>
    </row>
    <row r="5" spans="1:8" ht="15" x14ac:dyDescent="0.25">
      <c r="A5" s="80">
        <v>40911</v>
      </c>
      <c r="B5" s="81">
        <v>2</v>
      </c>
      <c r="C5" s="80">
        <v>40951</v>
      </c>
      <c r="D5" s="81">
        <v>2</v>
      </c>
      <c r="E5" s="80">
        <v>40971</v>
      </c>
      <c r="F5" s="81">
        <v>1.5</v>
      </c>
      <c r="H5" s="78"/>
    </row>
    <row r="6" spans="1:8" ht="15" x14ac:dyDescent="0.25">
      <c r="A6" s="80">
        <v>40915</v>
      </c>
      <c r="B6" s="81">
        <v>1.5</v>
      </c>
      <c r="C6" s="80">
        <v>40956</v>
      </c>
      <c r="D6" s="81">
        <v>2</v>
      </c>
      <c r="E6" s="80">
        <v>40975</v>
      </c>
      <c r="F6" s="81">
        <v>2</v>
      </c>
    </row>
    <row r="7" spans="1:8" ht="15" x14ac:dyDescent="0.25">
      <c r="A7" s="80">
        <v>40921</v>
      </c>
      <c r="B7" s="81">
        <v>1</v>
      </c>
      <c r="C7" s="80">
        <v>40960</v>
      </c>
      <c r="D7" s="81">
        <v>2.5</v>
      </c>
      <c r="E7" s="80">
        <v>40978</v>
      </c>
      <c r="F7" s="81">
        <v>2.5</v>
      </c>
    </row>
    <row r="8" spans="1:8" ht="15" x14ac:dyDescent="0.25">
      <c r="A8" s="80">
        <v>40925</v>
      </c>
      <c r="B8" s="81">
        <v>2</v>
      </c>
      <c r="C8" s="80">
        <v>40966</v>
      </c>
      <c r="D8" s="81">
        <v>1.5</v>
      </c>
      <c r="E8" s="80">
        <v>40983</v>
      </c>
      <c r="F8" s="81">
        <v>2</v>
      </c>
    </row>
    <row r="9" spans="1:8" ht="15" x14ac:dyDescent="0.25">
      <c r="A9" s="80">
        <v>40932</v>
      </c>
      <c r="B9" s="81">
        <v>2.5</v>
      </c>
      <c r="C9" s="79"/>
      <c r="D9" s="81"/>
      <c r="E9" s="80">
        <v>40990</v>
      </c>
      <c r="F9" s="81">
        <v>1</v>
      </c>
    </row>
    <row r="10" spans="1:8" ht="15.75" thickBot="1" x14ac:dyDescent="0.3">
      <c r="A10" s="82">
        <v>40937</v>
      </c>
      <c r="B10" s="83">
        <v>2</v>
      </c>
      <c r="C10" s="84"/>
      <c r="D10" s="83"/>
      <c r="E10" s="84"/>
      <c r="F10" s="83"/>
    </row>
    <row r="11" spans="1:8" ht="15" x14ac:dyDescent="0.25">
      <c r="A11" s="79" t="s">
        <v>83</v>
      </c>
      <c r="B11" s="85"/>
      <c r="C11" s="79"/>
      <c r="D11" s="85"/>
      <c r="E11" s="79"/>
      <c r="F11" s="85"/>
    </row>
    <row r="12" spans="1:8" ht="15" x14ac:dyDescent="0.25">
      <c r="A12" s="79"/>
      <c r="B12" s="79"/>
      <c r="C12" s="79"/>
      <c r="D12" s="79"/>
      <c r="E12" s="79"/>
      <c r="F12" s="79"/>
    </row>
    <row r="13" spans="1:8" ht="16.5" customHeight="1" x14ac:dyDescent="0.25">
      <c r="A13" s="79"/>
      <c r="B13" s="86" t="s">
        <v>26</v>
      </c>
      <c r="C13" s="87"/>
      <c r="D13" s="79"/>
      <c r="E13" s="79"/>
      <c r="F13" s="79"/>
    </row>
    <row r="14" spans="1:8" ht="16.5" customHeight="1" x14ac:dyDescent="0.25">
      <c r="A14" s="79"/>
      <c r="B14" s="86" t="s">
        <v>27</v>
      </c>
      <c r="C14" s="156">
        <v>24.5</v>
      </c>
      <c r="D14" s="79"/>
      <c r="E14" s="79"/>
      <c r="F14" s="79"/>
    </row>
    <row r="15" spans="1:8" ht="16.5" customHeight="1" x14ac:dyDescent="0.25">
      <c r="A15" s="79"/>
      <c r="B15" s="86" t="s">
        <v>84</v>
      </c>
      <c r="C15" s="87"/>
      <c r="D15" s="88" t="s">
        <v>152</v>
      </c>
      <c r="E15" s="79"/>
      <c r="F15" s="79"/>
    </row>
  </sheetData>
  <phoneticPr fontId="0" type="noConversion"/>
  <conditionalFormatting sqref="B11 D11 F11">
    <cfRule type="cellIs" dxfId="23" priority="1" stopIfTrue="1" operator="equal">
      <formula>SUM(B5:B10)</formula>
    </cfRule>
  </conditionalFormatting>
  <conditionalFormatting sqref="C13">
    <cfRule type="cellIs" dxfId="22" priority="2" stopIfTrue="1" operator="equal">
      <formula>SUM($B$5:$B$10,$D$5:$D$10,$F$5:$F$10)</formula>
    </cfRule>
  </conditionalFormatting>
  <conditionalFormatting sqref="C15">
    <cfRule type="cellIs" dxfId="21" priority="3" stopIfTrue="1" operator="equal">
      <formula>SUM($B$5:$B$10,$D$5:$D$10,$F$5:$F$10)*$C$14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B1:C9"/>
  <sheetViews>
    <sheetView workbookViewId="0">
      <selection activeCell="B1" sqref="B1"/>
    </sheetView>
  </sheetViews>
  <sheetFormatPr baseColWidth="10" defaultRowHeight="12.75" x14ac:dyDescent="0.2"/>
  <cols>
    <col min="1" max="1" width="4.140625" customWidth="1"/>
    <col min="2" max="2" width="30.140625" customWidth="1"/>
    <col min="3" max="3" width="14.85546875" customWidth="1"/>
  </cols>
  <sheetData>
    <row r="1" spans="2:3" ht="24" customHeight="1" x14ac:dyDescent="0.25">
      <c r="B1" s="21" t="s">
        <v>48</v>
      </c>
    </row>
    <row r="3" spans="2:3" ht="18" customHeight="1" x14ac:dyDescent="0.2">
      <c r="B3" s="18" t="s">
        <v>49</v>
      </c>
      <c r="C3" s="19">
        <v>735</v>
      </c>
    </row>
    <row r="4" spans="2:3" ht="18" customHeight="1" x14ac:dyDescent="0.2">
      <c r="B4" s="18" t="s">
        <v>50</v>
      </c>
      <c r="C4" s="19">
        <v>42.5</v>
      </c>
    </row>
    <row r="5" spans="2:3" ht="18" customHeight="1" x14ac:dyDescent="0.2">
      <c r="B5" s="18" t="s">
        <v>51</v>
      </c>
      <c r="C5" s="20"/>
    </row>
    <row r="6" spans="2:3" ht="18" customHeight="1" x14ac:dyDescent="0.2">
      <c r="B6" s="18" t="s">
        <v>52</v>
      </c>
      <c r="C6" s="20"/>
    </row>
    <row r="9" spans="2:3" ht="27.75" customHeight="1" x14ac:dyDescent="0.2">
      <c r="B9" s="17" t="s">
        <v>76</v>
      </c>
      <c r="C9" s="17"/>
    </row>
  </sheetData>
  <phoneticPr fontId="0" type="noConversion"/>
  <conditionalFormatting sqref="C5">
    <cfRule type="cellIs" dxfId="20" priority="1" stopIfTrue="1" operator="equal">
      <formula>C4/C3</formula>
    </cfRule>
  </conditionalFormatting>
  <conditionalFormatting sqref="C6">
    <cfRule type="cellIs" dxfId="19" priority="2" stopIfTrue="1" operator="equal">
      <formula>C5*100</formula>
    </cfRule>
  </conditionalFormatting>
  <pageMargins left="0.78740157499999996" right="0.78740157499999996" top="0.984251969" bottom="0.984251969" header="0.4921259845" footer="0.4921259845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2:D14"/>
  <sheetViews>
    <sheetView workbookViewId="0">
      <selection activeCell="C20" sqref="C20"/>
    </sheetView>
  </sheetViews>
  <sheetFormatPr baseColWidth="10" defaultColWidth="11" defaultRowHeight="12.75" x14ac:dyDescent="0.2"/>
  <cols>
    <col min="1" max="1" width="24.5703125" style="24" customWidth="1"/>
    <col min="2" max="2" width="13.140625" style="24" customWidth="1"/>
    <col min="3" max="3" width="27.7109375" style="24" customWidth="1"/>
    <col min="4" max="16384" width="11" style="24"/>
  </cols>
  <sheetData>
    <row r="2" spans="1:4" ht="17.25" x14ac:dyDescent="0.3">
      <c r="A2" s="90" t="s">
        <v>53</v>
      </c>
    </row>
    <row r="4" spans="1:4" ht="19.5" customHeight="1" x14ac:dyDescent="0.25">
      <c r="A4" s="89" t="s">
        <v>80</v>
      </c>
      <c r="B4" s="68">
        <v>3</v>
      </c>
      <c r="C4" s="89" t="s">
        <v>56</v>
      </c>
      <c r="D4" s="91">
        <v>0.1</v>
      </c>
    </row>
    <row r="5" spans="1:4" ht="19.5" customHeight="1" x14ac:dyDescent="0.25">
      <c r="A5" s="89" t="s">
        <v>54</v>
      </c>
      <c r="B5" s="68">
        <v>52</v>
      </c>
      <c r="C5" s="68"/>
      <c r="D5" s="68"/>
    </row>
    <row r="6" spans="1:4" ht="19.5" customHeight="1" x14ac:dyDescent="0.25">
      <c r="A6" s="68"/>
      <c r="B6" s="68"/>
      <c r="C6" s="68"/>
      <c r="D6" s="68"/>
    </row>
    <row r="7" spans="1:4" ht="19.5" customHeight="1" x14ac:dyDescent="0.25">
      <c r="A7" s="89" t="s">
        <v>55</v>
      </c>
      <c r="B7" s="92"/>
      <c r="C7" s="95" t="s">
        <v>77</v>
      </c>
      <c r="D7" s="68"/>
    </row>
    <row r="8" spans="1:4" ht="19.5" customHeight="1" thickBot="1" x14ac:dyDescent="0.3">
      <c r="A8" s="89" t="s">
        <v>57</v>
      </c>
      <c r="B8" s="92"/>
      <c r="C8" s="95" t="s">
        <v>78</v>
      </c>
      <c r="D8" s="68"/>
    </row>
    <row r="9" spans="1:4" ht="19.5" customHeight="1" x14ac:dyDescent="0.25">
      <c r="A9" s="93" t="s">
        <v>58</v>
      </c>
      <c r="B9" s="94"/>
      <c r="C9" s="96" t="s">
        <v>79</v>
      </c>
      <c r="D9" s="68"/>
    </row>
    <row r="10" spans="1:4" ht="18.75" customHeight="1" x14ac:dyDescent="0.25">
      <c r="A10" s="68"/>
      <c r="B10" s="68"/>
      <c r="C10" s="68"/>
      <c r="D10" s="68"/>
    </row>
    <row r="11" spans="1:4" ht="15.75" x14ac:dyDescent="0.25">
      <c r="A11" s="68"/>
      <c r="B11" s="179" t="s">
        <v>159</v>
      </c>
      <c r="C11" s="179"/>
      <c r="D11" s="68"/>
    </row>
    <row r="12" spans="1:4" ht="19.5" customHeight="1" x14ac:dyDescent="0.25">
      <c r="A12" s="68"/>
      <c r="B12" s="179"/>
      <c r="C12" s="179"/>
      <c r="D12" s="68"/>
    </row>
    <row r="13" spans="1:4" ht="15.75" x14ac:dyDescent="0.25">
      <c r="A13" s="68"/>
      <c r="D13" s="68"/>
    </row>
    <row r="14" spans="1:4" ht="15.75" x14ac:dyDescent="0.25">
      <c r="A14" s="68"/>
      <c r="D14" s="68"/>
    </row>
  </sheetData>
  <mergeCells count="1">
    <mergeCell ref="B11:C12"/>
  </mergeCells>
  <phoneticPr fontId="0" type="noConversion"/>
  <conditionalFormatting sqref="B7">
    <cfRule type="cellIs" dxfId="18" priority="1" stopIfTrue="1" operator="equal">
      <formula>B4*B5</formula>
    </cfRule>
  </conditionalFormatting>
  <conditionalFormatting sqref="B8">
    <cfRule type="expression" dxfId="17" priority="2" stopIfTrue="1">
      <formula>AND(B7&gt;0,B8=B7*D4)</formula>
    </cfRule>
  </conditionalFormatting>
  <conditionalFormatting sqref="B9">
    <cfRule type="expression" dxfId="16" priority="3" stopIfTrue="1">
      <formula>AND(B8&gt;0,B9=B7-B8)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/>
  <dimension ref="B1:H24"/>
  <sheetViews>
    <sheetView zoomScaleNormal="100" workbookViewId="0">
      <selection activeCell="B1" sqref="B1"/>
    </sheetView>
  </sheetViews>
  <sheetFormatPr baseColWidth="10" defaultColWidth="11" defaultRowHeight="15.75" x14ac:dyDescent="0.25"/>
  <cols>
    <col min="1" max="1" width="2.42578125" style="68" customWidth="1"/>
    <col min="2" max="2" width="28.42578125" style="68" customWidth="1"/>
    <col min="3" max="6" width="11" style="68"/>
    <col min="7" max="7" width="4.42578125" style="68" customWidth="1"/>
    <col min="8" max="16384" width="11" style="68"/>
  </cols>
  <sheetData>
    <row r="1" spans="2:8" x14ac:dyDescent="0.25">
      <c r="B1" s="68" t="s">
        <v>108</v>
      </c>
    </row>
    <row r="3" spans="2:8" x14ac:dyDescent="0.25">
      <c r="C3" s="68" t="s">
        <v>109</v>
      </c>
      <c r="D3" s="68" t="s">
        <v>24</v>
      </c>
      <c r="E3" s="68" t="s">
        <v>25</v>
      </c>
      <c r="F3" s="68" t="s">
        <v>61</v>
      </c>
    </row>
    <row r="4" spans="2:8" x14ac:dyDescent="0.25">
      <c r="B4" s="109" t="s">
        <v>110</v>
      </c>
      <c r="C4" s="97">
        <v>5709</v>
      </c>
      <c r="D4" s="97">
        <v>4250</v>
      </c>
      <c r="E4" s="97">
        <v>6320</v>
      </c>
      <c r="F4" s="98"/>
    </row>
    <row r="5" spans="2:8" x14ac:dyDescent="0.25">
      <c r="B5" s="109" t="s">
        <v>111</v>
      </c>
      <c r="C5" s="97">
        <v>5429</v>
      </c>
      <c r="D5" s="97">
        <v>2344</v>
      </c>
      <c r="E5" s="97">
        <v>2112</v>
      </c>
      <c r="F5" s="98"/>
    </row>
    <row r="6" spans="2:8" x14ac:dyDescent="0.25">
      <c r="B6" s="109" t="s">
        <v>112</v>
      </c>
      <c r="C6" s="97">
        <v>7840</v>
      </c>
      <c r="D6" s="97">
        <v>5565</v>
      </c>
      <c r="E6" s="97">
        <v>3221</v>
      </c>
      <c r="F6" s="98"/>
    </row>
    <row r="7" spans="2:8" x14ac:dyDescent="0.25">
      <c r="B7" s="109"/>
      <c r="C7" s="97"/>
      <c r="D7" s="97"/>
      <c r="E7" s="97"/>
    </row>
    <row r="8" spans="2:8" x14ac:dyDescent="0.25">
      <c r="B8" s="109" t="s">
        <v>113</v>
      </c>
      <c r="C8" s="98"/>
      <c r="D8" s="98"/>
      <c r="E8" s="98"/>
    </row>
    <row r="9" spans="2:8" x14ac:dyDescent="0.25">
      <c r="B9" s="110" t="s">
        <v>153</v>
      </c>
      <c r="C9" s="98"/>
      <c r="D9" s="98"/>
      <c r="E9" s="98"/>
      <c r="F9" s="108" t="s">
        <v>154</v>
      </c>
    </row>
    <row r="10" spans="2:8" x14ac:dyDescent="0.25">
      <c r="B10" s="109"/>
      <c r="C10" s="97"/>
      <c r="D10" s="97"/>
      <c r="E10" s="97"/>
    </row>
    <row r="11" spans="2:8" x14ac:dyDescent="0.25">
      <c r="B11" s="109" t="s">
        <v>114</v>
      </c>
      <c r="C11" s="98"/>
      <c r="D11" s="98"/>
      <c r="E11" s="98"/>
      <c r="F11" s="108" t="s">
        <v>155</v>
      </c>
    </row>
    <row r="13" spans="2:8" ht="16.5" thickBot="1" x14ac:dyDescent="0.3"/>
    <row r="14" spans="2:8" ht="16.5" thickTop="1" x14ac:dyDescent="0.25">
      <c r="B14" s="99"/>
      <c r="C14" s="100"/>
      <c r="D14" s="100"/>
      <c r="E14" s="100"/>
      <c r="F14" s="100"/>
      <c r="G14" s="100"/>
      <c r="H14" s="101"/>
    </row>
    <row r="15" spans="2:8" ht="15" customHeight="1" x14ac:dyDescent="0.25">
      <c r="B15" s="102" t="s">
        <v>178</v>
      </c>
      <c r="C15" s="60"/>
      <c r="D15" s="60"/>
      <c r="E15" s="60"/>
      <c r="F15" s="60"/>
      <c r="G15" s="60"/>
      <c r="H15" s="103"/>
    </row>
    <row r="16" spans="2:8" x14ac:dyDescent="0.25">
      <c r="B16" s="102" t="s">
        <v>179</v>
      </c>
      <c r="C16" s="60"/>
      <c r="D16" s="60"/>
      <c r="E16" s="60"/>
      <c r="F16" s="60"/>
      <c r="G16" s="60"/>
      <c r="H16" s="103"/>
    </row>
    <row r="17" spans="2:8" x14ac:dyDescent="0.25">
      <c r="B17" s="102" t="s">
        <v>180</v>
      </c>
      <c r="C17" s="60"/>
      <c r="D17" s="60"/>
      <c r="E17" s="60"/>
      <c r="F17" s="60"/>
      <c r="G17" s="60"/>
      <c r="H17" s="103"/>
    </row>
    <row r="18" spans="2:8" ht="16.5" thickBot="1" x14ac:dyDescent="0.3">
      <c r="B18" s="104"/>
      <c r="C18" s="105"/>
      <c r="D18" s="105"/>
      <c r="E18" s="105"/>
      <c r="F18" s="105"/>
      <c r="G18" s="105"/>
      <c r="H18" s="106"/>
    </row>
    <row r="19" spans="2:8" ht="16.5" thickTop="1" x14ac:dyDescent="0.25"/>
    <row r="24" spans="2:8" x14ac:dyDescent="0.25">
      <c r="C24" s="107"/>
    </row>
  </sheetData>
  <phoneticPr fontId="0" type="noConversion"/>
  <conditionalFormatting sqref="F4:F6">
    <cfRule type="cellIs" dxfId="15" priority="1" stopIfTrue="1" operator="equal">
      <formula>SUM(C4:E4)</formula>
    </cfRule>
  </conditionalFormatting>
  <conditionalFormatting sqref="C8:E8">
    <cfRule type="cellIs" dxfId="14" priority="2" stopIfTrue="1" operator="equal">
      <formula>SUM(C4:C7)</formula>
    </cfRule>
  </conditionalFormatting>
  <conditionalFormatting sqref="C9:E9">
    <cfRule type="cellIs" dxfId="13" priority="3" stopIfTrue="1" operator="equal">
      <formula>SUM(C4:C7)*20%</formula>
    </cfRule>
  </conditionalFormatting>
  <conditionalFormatting sqref="C11:E11">
    <cfRule type="cellIs" dxfId="12" priority="4" stopIfTrue="1" operator="equal">
      <formula>SUM(C4:C6)*1.2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>
    <pageSetUpPr fitToPage="1"/>
  </sheetPr>
  <dimension ref="A1:G12"/>
  <sheetViews>
    <sheetView zoomScale="110" zoomScaleNormal="110" workbookViewId="0">
      <selection activeCell="F26" sqref="F26"/>
    </sheetView>
  </sheetViews>
  <sheetFormatPr baseColWidth="10" defaultColWidth="11.5703125" defaultRowHeight="12.75" x14ac:dyDescent="0.2"/>
  <cols>
    <col min="1" max="1" width="30.28515625" style="16" customWidth="1"/>
    <col min="2" max="6" width="10.42578125" style="16" customWidth="1"/>
    <col min="7" max="7" width="18.7109375" style="16" customWidth="1"/>
    <col min="8" max="8" width="15.5703125" style="16" customWidth="1"/>
    <col min="9" max="16384" width="11.5703125" style="16"/>
  </cols>
  <sheetData>
    <row r="1" spans="1:7" ht="50.1" customHeight="1" x14ac:dyDescent="0.2">
      <c r="A1" s="180" t="s">
        <v>170</v>
      </c>
      <c r="B1" s="180"/>
      <c r="C1" s="180"/>
      <c r="D1" s="180"/>
      <c r="E1" s="180"/>
      <c r="F1" s="180"/>
    </row>
    <row r="2" spans="1:7" ht="30.75" customHeight="1" x14ac:dyDescent="0.2">
      <c r="A2" s="117" t="s">
        <v>169</v>
      </c>
      <c r="B2" s="119">
        <v>1990</v>
      </c>
      <c r="C2" s="120">
        <v>2007</v>
      </c>
      <c r="D2" s="120">
        <v>2008</v>
      </c>
      <c r="E2" s="120">
        <v>2009</v>
      </c>
      <c r="F2" s="121">
        <v>2010</v>
      </c>
      <c r="G2" s="118" t="s">
        <v>168</v>
      </c>
    </row>
    <row r="3" spans="1:7" ht="15.75" x14ac:dyDescent="0.25">
      <c r="A3" s="111" t="s">
        <v>167</v>
      </c>
      <c r="B3" s="112">
        <v>21.3</v>
      </c>
      <c r="C3" s="112">
        <v>25.9</v>
      </c>
      <c r="D3" s="112">
        <v>26.4</v>
      </c>
      <c r="E3" s="112">
        <v>22.9</v>
      </c>
      <c r="F3" s="112">
        <v>24.7</v>
      </c>
      <c r="G3" s="113"/>
    </row>
    <row r="4" spans="1:7" ht="15.75" x14ac:dyDescent="0.25">
      <c r="A4" s="111" t="s">
        <v>166</v>
      </c>
      <c r="B4" s="112">
        <v>14.1</v>
      </c>
      <c r="C4" s="112">
        <v>23.9</v>
      </c>
      <c r="D4" s="112">
        <v>22.7</v>
      </c>
      <c r="E4" s="112">
        <v>21.9</v>
      </c>
      <c r="F4" s="112">
        <v>22.5</v>
      </c>
      <c r="G4" s="113"/>
    </row>
    <row r="5" spans="1:7" ht="15.75" x14ac:dyDescent="0.25">
      <c r="A5" s="111" t="s">
        <v>165</v>
      </c>
      <c r="B5" s="112">
        <v>13.8</v>
      </c>
      <c r="C5" s="112">
        <v>13.9</v>
      </c>
      <c r="D5" s="112">
        <v>13.7</v>
      </c>
      <c r="E5" s="112">
        <v>12.9</v>
      </c>
      <c r="F5" s="112">
        <v>14.3</v>
      </c>
      <c r="G5" s="113"/>
    </row>
    <row r="6" spans="1:7" ht="15.75" x14ac:dyDescent="0.25">
      <c r="A6" s="111" t="s">
        <v>164</v>
      </c>
      <c r="B6" s="112">
        <v>14.4</v>
      </c>
      <c r="C6" s="112">
        <v>11.4</v>
      </c>
      <c r="D6" s="112">
        <v>12</v>
      </c>
      <c r="E6" s="112">
        <v>10.3</v>
      </c>
      <c r="F6" s="112">
        <v>11.4</v>
      </c>
      <c r="G6" s="113"/>
    </row>
    <row r="7" spans="1:7" ht="15.75" x14ac:dyDescent="0.25">
      <c r="A7" s="111" t="s">
        <v>163</v>
      </c>
      <c r="B7" s="112">
        <v>8.6</v>
      </c>
      <c r="C7" s="112">
        <v>7.5</v>
      </c>
      <c r="D7" s="112">
        <v>7.6</v>
      </c>
      <c r="E7" s="112">
        <v>7.6</v>
      </c>
      <c r="F7" s="112">
        <v>7.4</v>
      </c>
      <c r="G7" s="113"/>
    </row>
    <row r="8" spans="1:7" ht="15.75" x14ac:dyDescent="0.25">
      <c r="A8" s="111" t="s">
        <v>162</v>
      </c>
      <c r="B8" s="112">
        <v>3.6</v>
      </c>
      <c r="C8" s="112">
        <v>2.2000000000000002</v>
      </c>
      <c r="D8" s="112">
        <v>2</v>
      </c>
      <c r="E8" s="112">
        <v>1.9</v>
      </c>
      <c r="F8" s="112">
        <v>1.8</v>
      </c>
      <c r="G8" s="113"/>
    </row>
    <row r="9" spans="1:7" ht="15.75" x14ac:dyDescent="0.25">
      <c r="A9" s="111" t="s">
        <v>161</v>
      </c>
      <c r="B9" s="112">
        <v>1.6</v>
      </c>
      <c r="C9" s="112">
        <v>1.6</v>
      </c>
      <c r="D9" s="112">
        <v>1.6</v>
      </c>
      <c r="E9" s="112">
        <v>1.4</v>
      </c>
      <c r="F9" s="112">
        <v>1.6</v>
      </c>
      <c r="G9" s="113"/>
    </row>
    <row r="10" spans="1:7" ht="15.75" x14ac:dyDescent="0.25">
      <c r="A10" s="111" t="s">
        <v>160</v>
      </c>
      <c r="B10" s="112">
        <v>0.8</v>
      </c>
      <c r="C10" s="112">
        <v>0.9</v>
      </c>
      <c r="D10" s="112">
        <v>0.8</v>
      </c>
      <c r="E10" s="112">
        <v>0.8</v>
      </c>
      <c r="F10" s="112">
        <v>0.8</v>
      </c>
      <c r="G10" s="113"/>
    </row>
    <row r="11" spans="1:7" ht="15.75" x14ac:dyDescent="0.25">
      <c r="A11" s="114"/>
      <c r="B11" s="115"/>
      <c r="C11" s="115"/>
      <c r="D11" s="115"/>
      <c r="E11" s="115"/>
      <c r="F11" s="115"/>
      <c r="G11" s="115"/>
    </row>
    <row r="12" spans="1:7" ht="15.75" x14ac:dyDescent="0.25">
      <c r="A12" s="114" t="s">
        <v>21</v>
      </c>
      <c r="B12" s="116"/>
      <c r="C12" s="116"/>
      <c r="D12" s="116"/>
      <c r="E12" s="116"/>
      <c r="F12" s="116"/>
      <c r="G12" s="115"/>
    </row>
  </sheetData>
  <sheetProtection selectLockedCells="1" selectUnlockedCells="1"/>
  <mergeCells count="1">
    <mergeCell ref="A1:F1"/>
  </mergeCells>
  <conditionalFormatting sqref="B12:F12">
    <cfRule type="cellIs" dxfId="11" priority="3" stopIfTrue="1" operator="equal">
      <formula>SUM(B3:B11)</formula>
    </cfRule>
  </conditionalFormatting>
  <conditionalFormatting sqref="G3:G10">
    <cfRule type="cellIs" dxfId="10" priority="2" stopIfTrue="1" operator="equal">
      <formula>B3/F3-1</formula>
    </cfRule>
  </conditionalFormatting>
  <conditionalFormatting sqref="G3:G10">
    <cfRule type="cellIs" dxfId="9" priority="1" operator="equal">
      <formula>F3/B3-1</formula>
    </cfRule>
  </conditionalFormatting>
  <pageMargins left="0.78749999999999998" right="0.78749999999999998" top="1.0249999999999999" bottom="1.0249999999999999" header="0.78749999999999998" footer="0.78749999999999998"/>
  <pageSetup paperSize="9" orientation="landscape" horizontalDpi="300" verticalDpi="300" r:id="rId1"/>
  <headerFooter alignWithMargins="0">
    <oddHeader>&amp;C&amp;A</oddHeader>
    <oddFooter>&amp;CSeite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/>
  <dimension ref="B3:G21"/>
  <sheetViews>
    <sheetView workbookViewId="0">
      <selection activeCell="B3" sqref="B3"/>
    </sheetView>
  </sheetViews>
  <sheetFormatPr baseColWidth="10" defaultColWidth="10.85546875" defaultRowHeight="12.75" x14ac:dyDescent="0.2"/>
  <cols>
    <col min="1" max="1" width="19.140625" style="45" customWidth="1"/>
    <col min="2" max="2" width="18.5703125" style="45" bestFit="1" customWidth="1"/>
    <col min="3" max="3" width="14.7109375" style="45" customWidth="1"/>
    <col min="4" max="4" width="15.42578125" style="45" customWidth="1"/>
    <col min="5" max="5" width="14.28515625" style="45" customWidth="1"/>
    <col min="6" max="6" width="13.140625" style="45" customWidth="1"/>
    <col min="7" max="7" width="13.28515625" style="45" bestFit="1" customWidth="1"/>
    <col min="8" max="16384" width="10.85546875" style="45"/>
  </cols>
  <sheetData>
    <row r="3" spans="2:7" ht="15.75" x14ac:dyDescent="0.25">
      <c r="B3" s="157" t="s">
        <v>145</v>
      </c>
    </row>
    <row r="5" spans="2:7" ht="25.5" x14ac:dyDescent="0.2">
      <c r="B5" s="158" t="s">
        <v>81</v>
      </c>
      <c r="C5" s="159" t="s">
        <v>141</v>
      </c>
      <c r="D5" s="159" t="s">
        <v>142</v>
      </c>
      <c r="E5" s="159" t="s">
        <v>143</v>
      </c>
      <c r="F5" s="160" t="s">
        <v>144</v>
      </c>
      <c r="G5" s="159" t="s">
        <v>134</v>
      </c>
    </row>
    <row r="6" spans="2:7" x14ac:dyDescent="0.2">
      <c r="B6" s="36" t="s">
        <v>135</v>
      </c>
      <c r="C6" s="36">
        <v>476750</v>
      </c>
      <c r="D6" s="36">
        <v>500000</v>
      </c>
      <c r="E6" s="36">
        <v>525320</v>
      </c>
      <c r="F6" s="161"/>
      <c r="G6" s="161"/>
    </row>
    <row r="7" spans="2:7" x14ac:dyDescent="0.2">
      <c r="B7" s="36" t="s">
        <v>136</v>
      </c>
      <c r="C7" s="36">
        <v>788350</v>
      </c>
      <c r="D7" s="36">
        <v>800000</v>
      </c>
      <c r="E7" s="36">
        <v>778000</v>
      </c>
      <c r="F7" s="161"/>
      <c r="G7" s="161"/>
    </row>
    <row r="8" spans="2:7" x14ac:dyDescent="0.2">
      <c r="B8" s="45" t="s">
        <v>21</v>
      </c>
      <c r="C8" s="161"/>
      <c r="D8" s="161"/>
      <c r="E8" s="161"/>
    </row>
    <row r="10" spans="2:7" x14ac:dyDescent="0.2">
      <c r="B10" s="162" t="s">
        <v>4</v>
      </c>
    </row>
    <row r="11" spans="2:7" x14ac:dyDescent="0.2">
      <c r="B11" s="36" t="s">
        <v>137</v>
      </c>
      <c r="C11" s="36">
        <v>785000</v>
      </c>
      <c r="D11" s="36">
        <v>845000</v>
      </c>
      <c r="E11" s="36">
        <v>848920</v>
      </c>
      <c r="F11" s="161"/>
      <c r="G11" s="161"/>
    </row>
    <row r="12" spans="2:7" x14ac:dyDescent="0.2">
      <c r="B12" s="36" t="s">
        <v>138</v>
      </c>
      <c r="C12" s="36">
        <v>183200</v>
      </c>
      <c r="D12" s="36">
        <v>183000</v>
      </c>
      <c r="E12" s="36">
        <v>185200</v>
      </c>
      <c r="F12" s="161"/>
      <c r="G12" s="161"/>
    </row>
    <row r="13" spans="2:7" x14ac:dyDescent="0.2">
      <c r="B13" s="36" t="s">
        <v>139</v>
      </c>
      <c r="C13" s="36">
        <v>75600</v>
      </c>
      <c r="D13" s="36">
        <v>85300</v>
      </c>
      <c r="E13" s="36">
        <v>85000</v>
      </c>
      <c r="F13" s="161"/>
      <c r="G13" s="161"/>
    </row>
    <row r="14" spans="2:7" x14ac:dyDescent="0.2">
      <c r="B14" s="36" t="s">
        <v>146</v>
      </c>
      <c r="C14" s="36">
        <v>99250</v>
      </c>
      <c r="D14" s="36">
        <v>108000</v>
      </c>
      <c r="E14" s="36">
        <v>104200</v>
      </c>
      <c r="F14" s="161"/>
      <c r="G14" s="161"/>
    </row>
    <row r="15" spans="2:7" x14ac:dyDescent="0.2">
      <c r="B15" s="45" t="s">
        <v>21</v>
      </c>
      <c r="C15" s="161"/>
      <c r="D15" s="161"/>
      <c r="E15" s="161"/>
    </row>
    <row r="17" spans="2:5" x14ac:dyDescent="0.2">
      <c r="B17" s="45" t="s">
        <v>140</v>
      </c>
      <c r="C17" s="161"/>
      <c r="D17" s="161"/>
      <c r="E17" s="161"/>
    </row>
    <row r="20" spans="2:5" ht="41.25" customHeight="1" x14ac:dyDescent="0.2">
      <c r="B20" s="163"/>
    </row>
    <row r="21" spans="2:5" ht="29.25" customHeight="1" x14ac:dyDescent="0.2">
      <c r="B21" s="181" t="s">
        <v>183</v>
      </c>
      <c r="C21" s="181"/>
      <c r="D21" s="181"/>
      <c r="E21" s="181"/>
    </row>
  </sheetData>
  <mergeCells count="1">
    <mergeCell ref="B21:E21"/>
  </mergeCells>
  <phoneticPr fontId="0" type="noConversion"/>
  <conditionalFormatting sqref="C8:E8">
    <cfRule type="cellIs" dxfId="8" priority="1" stopIfTrue="1" operator="equal">
      <formula>SUM(C6:C7)</formula>
    </cfRule>
  </conditionalFormatting>
  <conditionalFormatting sqref="C15:E15">
    <cfRule type="cellIs" dxfId="7" priority="2" stopIfTrue="1" operator="equal">
      <formula>SUM(C11:C14)</formula>
    </cfRule>
  </conditionalFormatting>
  <conditionalFormatting sqref="C17:E17">
    <cfRule type="cellIs" dxfId="6" priority="3" stopIfTrue="1" operator="equal">
      <formula>SUM(C6:C7)-SUM(C11:C14)</formula>
    </cfRule>
  </conditionalFormatting>
  <conditionalFormatting sqref="F6:F7 F11:F14">
    <cfRule type="cellIs" dxfId="5" priority="4" stopIfTrue="1" operator="equal">
      <formula>E6-D6</formula>
    </cfRule>
  </conditionalFormatting>
  <conditionalFormatting sqref="G6:G7 G11:G14">
    <cfRule type="cellIs" dxfId="4" priority="5" stopIfTrue="1" operator="equal">
      <formula>IF(F6&lt;&gt;0,F6/D6,1)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/>
  <dimension ref="A1:D25"/>
  <sheetViews>
    <sheetView workbookViewId="0">
      <selection activeCell="H12" sqref="H12"/>
    </sheetView>
  </sheetViews>
  <sheetFormatPr baseColWidth="10" defaultColWidth="10.85546875" defaultRowHeight="12.75" x14ac:dyDescent="0.2"/>
  <cols>
    <col min="1" max="2" width="10.85546875" style="45"/>
    <col min="3" max="3" width="14.42578125" style="45" bestFit="1" customWidth="1"/>
    <col min="4" max="16384" width="10.85546875" style="45"/>
  </cols>
  <sheetData>
    <row r="1" spans="1:4" ht="28.5" x14ac:dyDescent="0.45">
      <c r="A1" s="164" t="s">
        <v>156</v>
      </c>
    </row>
    <row r="2" spans="1:4" x14ac:dyDescent="0.2">
      <c r="A2" s="172" t="s">
        <v>187</v>
      </c>
    </row>
    <row r="4" spans="1:4" x14ac:dyDescent="0.2">
      <c r="A4" s="165" t="s">
        <v>33</v>
      </c>
      <c r="B4" s="165" t="s">
        <v>34</v>
      </c>
      <c r="C4" s="165" t="s">
        <v>17</v>
      </c>
      <c r="D4" s="165" t="s">
        <v>18</v>
      </c>
    </row>
    <row r="5" spans="1:4" x14ac:dyDescent="0.2">
      <c r="A5" s="165" t="s">
        <v>35</v>
      </c>
      <c r="B5" s="165" t="s">
        <v>184</v>
      </c>
      <c r="C5" s="166">
        <v>4.99</v>
      </c>
      <c r="D5" s="167" t="e">
        <f>B5*C5</f>
        <v>#VALUE!</v>
      </c>
    </row>
    <row r="6" spans="1:4" x14ac:dyDescent="0.2">
      <c r="A6" s="165" t="s">
        <v>36</v>
      </c>
      <c r="B6" s="165" t="s">
        <v>185</v>
      </c>
      <c r="C6" s="166">
        <v>12.99</v>
      </c>
      <c r="D6" s="167" t="e">
        <f>B6*C6</f>
        <v>#VALUE!</v>
      </c>
    </row>
    <row r="7" spans="1:4" x14ac:dyDescent="0.2">
      <c r="A7" s="165" t="s">
        <v>37</v>
      </c>
      <c r="B7" s="165" t="s">
        <v>186</v>
      </c>
      <c r="C7" s="166">
        <v>18.989999999999998</v>
      </c>
      <c r="D7" s="167" t="e">
        <f>B7*C7</f>
        <v>#VALUE!</v>
      </c>
    </row>
    <row r="10" spans="1:4" x14ac:dyDescent="0.2">
      <c r="A10" s="40" t="s">
        <v>59</v>
      </c>
      <c r="B10" s="40" t="s">
        <v>18</v>
      </c>
      <c r="C10" s="40" t="s">
        <v>115</v>
      </c>
      <c r="D10" s="40" t="s">
        <v>55</v>
      </c>
    </row>
    <row r="11" spans="1:4" x14ac:dyDescent="0.2">
      <c r="A11" s="45" t="s">
        <v>116</v>
      </c>
      <c r="B11" s="43">
        <v>14.45</v>
      </c>
      <c r="C11" s="45">
        <v>12</v>
      </c>
      <c r="D11" s="44">
        <f>B11*C11</f>
        <v>173.39999999999998</v>
      </c>
    </row>
    <row r="12" spans="1:4" x14ac:dyDescent="0.2">
      <c r="A12" s="45" t="s">
        <v>117</v>
      </c>
      <c r="B12" s="43">
        <v>12.5</v>
      </c>
      <c r="C12" s="45">
        <v>4</v>
      </c>
      <c r="D12" s="44">
        <f>B12*C12</f>
        <v>50</v>
      </c>
    </row>
    <row r="13" spans="1:4" x14ac:dyDescent="0.2">
      <c r="A13" s="45" t="s">
        <v>118</v>
      </c>
      <c r="B13" s="43">
        <v>9.9499999999999993</v>
      </c>
      <c r="C13" s="45">
        <v>5</v>
      </c>
      <c r="D13" s="44">
        <f>B13*C13</f>
        <v>49.75</v>
      </c>
    </row>
    <row r="14" spans="1:4" x14ac:dyDescent="0.2">
      <c r="A14" s="45" t="s">
        <v>119</v>
      </c>
      <c r="B14" s="43">
        <v>10</v>
      </c>
      <c r="C14" s="45">
        <v>10</v>
      </c>
      <c r="D14" s="44">
        <f>B14*C14</f>
        <v>100</v>
      </c>
    </row>
    <row r="15" spans="1:4" ht="13.5" thickBot="1" x14ac:dyDescent="0.25">
      <c r="A15" s="168" t="s">
        <v>120</v>
      </c>
      <c r="B15" s="169">
        <v>15.71</v>
      </c>
      <c r="C15" s="168">
        <v>2</v>
      </c>
      <c r="D15" s="170">
        <f>B15*C15</f>
        <v>31.42</v>
      </c>
    </row>
    <row r="16" spans="1:4" x14ac:dyDescent="0.2">
      <c r="C16" s="45" t="s">
        <v>21</v>
      </c>
      <c r="D16" s="171" t="e">
        <f ca="1">sume(D11:D15)</f>
        <v>#NAME?</v>
      </c>
    </row>
    <row r="19" spans="1:4" x14ac:dyDescent="0.2">
      <c r="A19" s="40" t="s">
        <v>59</v>
      </c>
      <c r="B19" s="40" t="s">
        <v>18</v>
      </c>
      <c r="C19" s="40" t="s">
        <v>115</v>
      </c>
      <c r="D19" s="40" t="s">
        <v>55</v>
      </c>
    </row>
    <row r="20" spans="1:4" x14ac:dyDescent="0.2">
      <c r="A20" s="45" t="s">
        <v>116</v>
      </c>
      <c r="B20" s="43">
        <v>14.45</v>
      </c>
      <c r="C20" s="45">
        <v>12</v>
      </c>
      <c r="D20" s="44">
        <f>B20*C20</f>
        <v>173.39999999999998</v>
      </c>
    </row>
    <row r="21" spans="1:4" x14ac:dyDescent="0.2">
      <c r="A21" s="45" t="s">
        <v>117</v>
      </c>
      <c r="B21" s="43">
        <v>12.5</v>
      </c>
      <c r="C21" s="45">
        <v>4</v>
      </c>
      <c r="D21" s="44">
        <f>B21*C21</f>
        <v>50</v>
      </c>
    </row>
    <row r="22" spans="1:4" x14ac:dyDescent="0.2">
      <c r="A22" s="45" t="s">
        <v>118</v>
      </c>
      <c r="B22" s="43">
        <v>9.9499999999999993</v>
      </c>
      <c r="C22" s="45">
        <v>5</v>
      </c>
      <c r="D22" s="44">
        <f>B22*C22</f>
        <v>49.75</v>
      </c>
    </row>
    <row r="23" spans="1:4" x14ac:dyDescent="0.2">
      <c r="A23" s="45" t="s">
        <v>119</v>
      </c>
      <c r="B23" s="43">
        <v>10</v>
      </c>
      <c r="C23" s="45">
        <v>10</v>
      </c>
      <c r="D23" s="44">
        <f>B23*C23</f>
        <v>100</v>
      </c>
    </row>
    <row r="24" spans="1:4" ht="13.5" thickBot="1" x14ac:dyDescent="0.25">
      <c r="A24" s="168" t="s">
        <v>120</v>
      </c>
      <c r="B24" s="169">
        <v>15.71</v>
      </c>
      <c r="C24" s="168">
        <v>2</v>
      </c>
      <c r="D24" s="170">
        <f>B24*C24</f>
        <v>31.42</v>
      </c>
    </row>
    <row r="25" spans="1:4" x14ac:dyDescent="0.2">
      <c r="C25" s="45" t="s">
        <v>21</v>
      </c>
      <c r="D25" s="171" t="e">
        <f>SUM(D21D25)</f>
        <v>#NAME?</v>
      </c>
    </row>
  </sheetData>
  <phoneticPr fontId="4" type="noConversion"/>
  <conditionalFormatting sqref="D5:D7">
    <cfRule type="cellIs" dxfId="3" priority="1" stopIfTrue="1" operator="equal">
      <formula>C5*B5</formula>
    </cfRule>
  </conditionalFormatting>
  <conditionalFormatting sqref="D11:D15 D20:D24">
    <cfRule type="cellIs" dxfId="2" priority="2" stopIfTrue="1" operator="equal">
      <formula>B11*C11</formula>
    </cfRule>
  </conditionalFormatting>
  <conditionalFormatting sqref="D16">
    <cfRule type="cellIs" dxfId="1" priority="3" stopIfTrue="1" operator="equal">
      <formula>SUM($D$11:$D$15)</formula>
    </cfRule>
  </conditionalFormatting>
  <conditionalFormatting sqref="D25">
    <cfRule type="cellIs" dxfId="0" priority="4" stopIfTrue="1" operator="equal">
      <formula>SUM($D$20:$D$24)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2:F18"/>
  <sheetViews>
    <sheetView zoomScale="115" zoomScaleNormal="115" workbookViewId="0">
      <selection activeCell="D16" sqref="D16"/>
    </sheetView>
  </sheetViews>
  <sheetFormatPr baseColWidth="10" defaultColWidth="11" defaultRowHeight="12.75" x14ac:dyDescent="0.2"/>
  <cols>
    <col min="1" max="1" width="25.28515625" style="24" bestFit="1" customWidth="1"/>
    <col min="2" max="2" width="11" style="24"/>
    <col min="3" max="3" width="36" style="24" customWidth="1"/>
    <col min="4" max="16384" width="11" style="24"/>
  </cols>
  <sheetData>
    <row r="2" spans="1:6" x14ac:dyDescent="0.2">
      <c r="A2" s="23" t="s">
        <v>81</v>
      </c>
    </row>
    <row r="3" spans="1:6" x14ac:dyDescent="0.2">
      <c r="A3" s="24" t="s">
        <v>0</v>
      </c>
      <c r="B3" s="25">
        <v>2100</v>
      </c>
    </row>
    <row r="4" spans="1:6" x14ac:dyDescent="0.2">
      <c r="A4" s="24" t="s">
        <v>1</v>
      </c>
      <c r="B4" s="25">
        <v>142</v>
      </c>
    </row>
    <row r="5" spans="1:6" x14ac:dyDescent="0.2">
      <c r="A5" s="24" t="s">
        <v>2</v>
      </c>
      <c r="B5" s="25">
        <v>800</v>
      </c>
    </row>
    <row r="6" spans="1:6" x14ac:dyDescent="0.2">
      <c r="A6" s="26" t="s">
        <v>3</v>
      </c>
      <c r="B6" s="27"/>
    </row>
    <row r="8" spans="1:6" x14ac:dyDescent="0.2">
      <c r="A8" s="28" t="s">
        <v>4</v>
      </c>
      <c r="B8" s="25"/>
    </row>
    <row r="9" spans="1:6" x14ac:dyDescent="0.2">
      <c r="A9" s="24" t="s">
        <v>5</v>
      </c>
      <c r="B9" s="25">
        <v>540</v>
      </c>
    </row>
    <row r="10" spans="1:6" x14ac:dyDescent="0.2">
      <c r="A10" s="24" t="s">
        <v>6</v>
      </c>
      <c r="B10" s="25">
        <v>320</v>
      </c>
    </row>
    <row r="11" spans="1:6" x14ac:dyDescent="0.2">
      <c r="A11" s="24" t="s">
        <v>7</v>
      </c>
      <c r="B11" s="25">
        <v>250</v>
      </c>
    </row>
    <row r="12" spans="1:6" x14ac:dyDescent="0.2">
      <c r="A12" s="24" t="s">
        <v>8</v>
      </c>
      <c r="B12" s="25">
        <v>500</v>
      </c>
    </row>
    <row r="13" spans="1:6" x14ac:dyDescent="0.2">
      <c r="A13" s="24" t="s">
        <v>9</v>
      </c>
      <c r="B13" s="25">
        <v>200</v>
      </c>
      <c r="D13" s="29"/>
      <c r="E13" s="30"/>
      <c r="F13" s="30"/>
    </row>
    <row r="14" spans="1:6" x14ac:dyDescent="0.2">
      <c r="A14" s="24" t="s">
        <v>10</v>
      </c>
      <c r="B14" s="25">
        <v>125</v>
      </c>
    </row>
    <row r="15" spans="1:6" x14ac:dyDescent="0.2">
      <c r="A15" s="24" t="s">
        <v>11</v>
      </c>
      <c r="B15" s="25">
        <v>423</v>
      </c>
    </row>
    <row r="16" spans="1:6" x14ac:dyDescent="0.2">
      <c r="A16" s="26" t="s">
        <v>12</v>
      </c>
      <c r="B16" s="27"/>
    </row>
    <row r="17" spans="1:3" x14ac:dyDescent="0.2">
      <c r="B17" s="25"/>
    </row>
    <row r="18" spans="1:3" x14ac:dyDescent="0.2">
      <c r="A18" s="26" t="s">
        <v>13</v>
      </c>
      <c r="B18" s="27"/>
      <c r="C18" s="31" t="s">
        <v>171</v>
      </c>
    </row>
  </sheetData>
  <phoneticPr fontId="0" type="noConversion"/>
  <conditionalFormatting sqref="B6">
    <cfRule type="cellIs" dxfId="39" priority="1" stopIfTrue="1" operator="equal">
      <formula>SUM(B3:B5)</formula>
    </cfRule>
  </conditionalFormatting>
  <conditionalFormatting sqref="B16">
    <cfRule type="cellIs" dxfId="38" priority="2" stopIfTrue="1" operator="equal">
      <formula>SUM(B9:B15)</formula>
    </cfRule>
  </conditionalFormatting>
  <conditionalFormatting sqref="B18">
    <cfRule type="cellIs" dxfId="37" priority="3" stopIfTrue="1" operator="equal">
      <formula>SUM(B3:B5)-SUM(B9:B15)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Q13"/>
  <sheetViews>
    <sheetView zoomScale="115" zoomScaleNormal="115" workbookViewId="0">
      <selection activeCell="A2" sqref="A2"/>
    </sheetView>
  </sheetViews>
  <sheetFormatPr baseColWidth="10" defaultRowHeight="12.75" x14ac:dyDescent="0.2"/>
  <cols>
    <col min="1" max="1" width="8.42578125" customWidth="1"/>
    <col min="2" max="2" width="8" customWidth="1"/>
    <col min="3" max="3" width="4.85546875" bestFit="1" customWidth="1"/>
    <col min="4" max="4" width="22" customWidth="1"/>
    <col min="5" max="5" width="10.5703125" bestFit="1" customWidth="1"/>
  </cols>
  <sheetData>
    <row r="2" spans="1:17" x14ac:dyDescent="0.2">
      <c r="A2" s="130" t="s">
        <v>14</v>
      </c>
      <c r="B2" s="26"/>
      <c r="C2" s="26"/>
      <c r="D2" s="26"/>
      <c r="E2" s="26"/>
      <c r="F2" s="24"/>
    </row>
    <row r="3" spans="1:17" x14ac:dyDescent="0.2">
      <c r="A3" s="130"/>
      <c r="B3" s="26"/>
      <c r="C3" s="26"/>
      <c r="D3" s="26"/>
      <c r="E3" s="26"/>
      <c r="F3" s="24"/>
    </row>
    <row r="4" spans="1:17" x14ac:dyDescent="0.2">
      <c r="A4" s="26" t="s">
        <v>65</v>
      </c>
      <c r="B4" s="26" t="s">
        <v>64</v>
      </c>
      <c r="C4" s="26" t="s">
        <v>15</v>
      </c>
      <c r="D4" s="26" t="s">
        <v>16</v>
      </c>
      <c r="E4" s="26" t="s">
        <v>17</v>
      </c>
      <c r="F4" s="26" t="s">
        <v>18</v>
      </c>
    </row>
    <row r="5" spans="1:17" x14ac:dyDescent="0.2">
      <c r="A5" s="30">
        <v>201</v>
      </c>
      <c r="B5" s="131">
        <v>100</v>
      </c>
      <c r="C5" s="30" t="s">
        <v>19</v>
      </c>
      <c r="D5" s="132" t="s">
        <v>66</v>
      </c>
      <c r="E5" s="133">
        <v>2.5</v>
      </c>
      <c r="F5" s="44"/>
    </row>
    <row r="6" spans="1:17" x14ac:dyDescent="0.2">
      <c r="A6" s="30">
        <v>202</v>
      </c>
      <c r="B6" s="131">
        <v>100</v>
      </c>
      <c r="C6" s="30" t="s">
        <v>19</v>
      </c>
      <c r="D6" s="132" t="s">
        <v>67</v>
      </c>
      <c r="E6" s="133">
        <v>3.2</v>
      </c>
      <c r="F6" s="44"/>
    </row>
    <row r="7" spans="1:17" x14ac:dyDescent="0.2">
      <c r="A7" s="30">
        <v>203</v>
      </c>
      <c r="B7" s="131">
        <v>25</v>
      </c>
      <c r="C7" s="30" t="s">
        <v>173</v>
      </c>
      <c r="D7" s="132" t="s">
        <v>20</v>
      </c>
      <c r="E7" s="133">
        <v>4</v>
      </c>
      <c r="F7" s="44"/>
    </row>
    <row r="8" spans="1:17" x14ac:dyDescent="0.2">
      <c r="A8" s="30">
        <v>205</v>
      </c>
      <c r="B8" s="131">
        <v>25</v>
      </c>
      <c r="C8" s="30" t="s">
        <v>174</v>
      </c>
      <c r="D8" s="132" t="s">
        <v>68</v>
      </c>
      <c r="E8" s="133">
        <v>4</v>
      </c>
      <c r="F8" s="44"/>
    </row>
    <row r="9" spans="1:17" x14ac:dyDescent="0.2">
      <c r="A9" s="30">
        <v>207</v>
      </c>
      <c r="B9" s="131">
        <v>25</v>
      </c>
      <c r="C9" s="30" t="s">
        <v>173</v>
      </c>
      <c r="D9" s="132" t="s">
        <v>69</v>
      </c>
      <c r="E9" s="133">
        <v>3</v>
      </c>
      <c r="F9" s="44"/>
    </row>
    <row r="10" spans="1:17" x14ac:dyDescent="0.2">
      <c r="A10" s="24"/>
      <c r="B10" s="24"/>
      <c r="C10" s="24"/>
      <c r="D10" s="24"/>
      <c r="E10" s="24"/>
      <c r="F10" s="24"/>
    </row>
    <row r="11" spans="1:17" x14ac:dyDescent="0.2">
      <c r="A11" s="24"/>
      <c r="B11" s="24"/>
      <c r="C11" s="24"/>
      <c r="D11" s="24"/>
      <c r="E11" s="134" t="s">
        <v>21</v>
      </c>
      <c r="F11" s="135"/>
    </row>
    <row r="13" spans="1:17" x14ac:dyDescent="0.2">
      <c r="J13" s="22"/>
      <c r="K13" s="4"/>
      <c r="L13" s="4"/>
      <c r="M13" s="4"/>
      <c r="N13" s="4"/>
      <c r="O13" s="4"/>
      <c r="P13" s="4"/>
      <c r="Q13" s="4"/>
    </row>
  </sheetData>
  <phoneticPr fontId="0" type="noConversion"/>
  <conditionalFormatting sqref="F5:F9">
    <cfRule type="cellIs" dxfId="36" priority="1" stopIfTrue="1" operator="equal">
      <formula>B5*E5</formula>
    </cfRule>
  </conditionalFormatting>
  <conditionalFormatting sqref="F11">
    <cfRule type="cellIs" dxfId="35" priority="2" stopIfTrue="1" operator="equal">
      <formula>SUM(F5:F10)</formula>
    </cfRule>
  </conditionalFormatting>
  <pageMargins left="0.78740157499999996" right="0.78740157499999996" top="0.984251969" bottom="0.984251969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I24"/>
  <sheetViews>
    <sheetView workbookViewId="0">
      <selection activeCell="H14" sqref="H14"/>
    </sheetView>
  </sheetViews>
  <sheetFormatPr baseColWidth="10" defaultColWidth="11" defaultRowHeight="12.75" x14ac:dyDescent="0.2"/>
  <cols>
    <col min="1" max="1" width="4.5703125" style="24" customWidth="1"/>
    <col min="2" max="5" width="11" style="24"/>
    <col min="6" max="6" width="17" style="24" customWidth="1"/>
    <col min="7" max="16384" width="11" style="24"/>
  </cols>
  <sheetData>
    <row r="1" spans="2:9" ht="30.2" customHeight="1" x14ac:dyDescent="0.2"/>
    <row r="2" spans="2:9" ht="15.75" x14ac:dyDescent="0.25">
      <c r="B2" s="141" t="s">
        <v>82</v>
      </c>
      <c r="C2" s="141"/>
      <c r="D2" s="142"/>
      <c r="E2" s="143"/>
    </row>
    <row r="3" spans="2:9" ht="15.75" x14ac:dyDescent="0.25">
      <c r="B3" s="141"/>
      <c r="C3" s="141"/>
      <c r="D3" s="141"/>
      <c r="E3" s="114"/>
    </row>
    <row r="4" spans="2:9" ht="15.75" x14ac:dyDescent="0.25">
      <c r="B4" s="114"/>
      <c r="C4" s="114"/>
      <c r="D4" s="114"/>
      <c r="E4" s="114"/>
    </row>
    <row r="5" spans="2:9" ht="15.75" x14ac:dyDescent="0.25">
      <c r="B5" s="144" t="s">
        <v>28</v>
      </c>
      <c r="C5" s="144" t="s">
        <v>29</v>
      </c>
      <c r="D5" s="144" t="s">
        <v>30</v>
      </c>
      <c r="E5" s="144" t="s">
        <v>31</v>
      </c>
      <c r="G5" s="45"/>
      <c r="H5" s="45"/>
      <c r="I5" s="45"/>
    </row>
    <row r="6" spans="2:9" ht="15.75" x14ac:dyDescent="0.25">
      <c r="B6" s="144">
        <v>2008</v>
      </c>
      <c r="C6" s="145">
        <v>119.56795654299999</v>
      </c>
      <c r="D6" s="145">
        <v>117.52534686200001</v>
      </c>
      <c r="E6" s="146"/>
      <c r="G6" s="45"/>
      <c r="H6" s="45"/>
      <c r="I6" s="45"/>
    </row>
    <row r="7" spans="2:9" ht="15.75" x14ac:dyDescent="0.25">
      <c r="B7" s="144">
        <v>2009</v>
      </c>
      <c r="C7" s="145">
        <v>97.574002856999996</v>
      </c>
      <c r="D7" s="145">
        <v>93.739239651999995</v>
      </c>
      <c r="E7" s="146"/>
      <c r="G7" s="45"/>
      <c r="H7" s="45"/>
      <c r="I7" s="45"/>
    </row>
    <row r="8" spans="2:9" ht="15.75" x14ac:dyDescent="0.25">
      <c r="B8" s="144">
        <v>2010</v>
      </c>
      <c r="C8" s="145">
        <v>113.652122593</v>
      </c>
      <c r="D8" s="145">
        <v>109.372708483</v>
      </c>
      <c r="E8" s="146"/>
      <c r="G8" s="45"/>
      <c r="H8" s="45"/>
      <c r="I8" s="45"/>
    </row>
    <row r="9" spans="2:9" ht="15.75" x14ac:dyDescent="0.25">
      <c r="B9" s="144">
        <v>2011</v>
      </c>
      <c r="C9" s="145">
        <v>131.00755082800001</v>
      </c>
      <c r="D9" s="145">
        <v>121.773598939</v>
      </c>
      <c r="E9" s="146"/>
      <c r="G9" s="45"/>
      <c r="H9" s="45"/>
      <c r="I9" s="45"/>
    </row>
    <row r="10" spans="2:9" ht="15.75" x14ac:dyDescent="0.25">
      <c r="B10" s="144">
        <v>2012</v>
      </c>
      <c r="C10" s="145">
        <v>131.98203654899999</v>
      </c>
      <c r="D10" s="145">
        <v>123.54352730399999</v>
      </c>
      <c r="E10" s="146"/>
      <c r="G10" s="45"/>
      <c r="H10" s="45"/>
      <c r="I10" s="45"/>
    </row>
    <row r="11" spans="2:9" ht="15.75" x14ac:dyDescent="0.25">
      <c r="B11" s="144">
        <v>2013</v>
      </c>
      <c r="C11" s="145">
        <v>130.70667561600001</v>
      </c>
      <c r="D11" s="145">
        <v>125.811587731</v>
      </c>
      <c r="E11" s="146"/>
      <c r="G11" s="45"/>
      <c r="H11" s="45"/>
      <c r="I11" s="45"/>
    </row>
    <row r="12" spans="2:9" ht="15.75" x14ac:dyDescent="0.25">
      <c r="B12" s="144">
        <v>2014</v>
      </c>
      <c r="C12" s="145">
        <v>129.84724806599999</v>
      </c>
      <c r="D12" s="145">
        <v>128.10602951199999</v>
      </c>
      <c r="E12" s="146"/>
      <c r="G12" s="45"/>
      <c r="H12" s="45"/>
      <c r="I12" s="45"/>
    </row>
    <row r="13" spans="2:9" ht="15.75" x14ac:dyDescent="0.25">
      <c r="B13" s="144">
        <v>2015</v>
      </c>
      <c r="C13" s="145">
        <v>133.52929683400001</v>
      </c>
      <c r="D13" s="145">
        <v>131.53838146499999</v>
      </c>
      <c r="E13" s="146"/>
      <c r="G13" s="45"/>
      <c r="H13" s="45"/>
      <c r="I13" s="45"/>
    </row>
    <row r="14" spans="2:9" ht="15.75" x14ac:dyDescent="0.25">
      <c r="B14" s="144">
        <v>2016</v>
      </c>
      <c r="C14" s="145">
        <v>135.667127916</v>
      </c>
      <c r="D14" s="145">
        <v>131.12520472599999</v>
      </c>
      <c r="E14" s="146"/>
      <c r="G14" s="45"/>
      <c r="H14" s="45"/>
      <c r="I14" s="45"/>
    </row>
    <row r="15" spans="2:9" ht="15.75" x14ac:dyDescent="0.25">
      <c r="B15" s="144">
        <v>2017</v>
      </c>
      <c r="C15" s="145">
        <v>147.61534568499999</v>
      </c>
      <c r="D15" s="145">
        <v>141.91846382599999</v>
      </c>
      <c r="E15" s="146"/>
      <c r="G15" s="45"/>
      <c r="H15" s="45"/>
      <c r="I15" s="45"/>
    </row>
    <row r="16" spans="2:9" ht="15.75" x14ac:dyDescent="0.25">
      <c r="B16" s="115"/>
      <c r="C16" s="115"/>
      <c r="D16" s="115"/>
      <c r="E16" s="114"/>
    </row>
    <row r="17" spans="1:6" ht="13.5" thickBot="1" x14ac:dyDescent="0.25">
      <c r="B17" s="32"/>
    </row>
    <row r="18" spans="1:6" ht="16.5" thickTop="1" x14ac:dyDescent="0.25">
      <c r="A18" s="33"/>
      <c r="B18" s="122"/>
      <c r="C18" s="123"/>
      <c r="D18" s="123"/>
      <c r="E18" s="123"/>
      <c r="F18" s="124"/>
    </row>
    <row r="19" spans="1:6" ht="15.75" x14ac:dyDescent="0.25">
      <c r="A19" s="33"/>
      <c r="B19" s="125" t="s">
        <v>181</v>
      </c>
      <c r="C19" s="126"/>
      <c r="D19" s="126"/>
      <c r="E19" s="126"/>
      <c r="F19" s="127"/>
    </row>
    <row r="20" spans="1:6" ht="15.75" x14ac:dyDescent="0.25">
      <c r="A20" s="33"/>
      <c r="B20" s="102"/>
      <c r="C20" s="126"/>
      <c r="D20" s="126"/>
      <c r="E20" s="126"/>
      <c r="F20" s="127"/>
    </row>
    <row r="21" spans="1:6" ht="17.45" customHeight="1" x14ac:dyDescent="0.25">
      <c r="A21" s="33"/>
      <c r="B21" s="102" t="s">
        <v>70</v>
      </c>
      <c r="C21" s="126"/>
      <c r="D21" s="126"/>
      <c r="E21" s="126"/>
      <c r="F21" s="127"/>
    </row>
    <row r="22" spans="1:6" ht="15.75" x14ac:dyDescent="0.25">
      <c r="A22" s="33"/>
      <c r="B22" s="102" t="s">
        <v>71</v>
      </c>
      <c r="C22" s="126"/>
      <c r="D22" s="126"/>
      <c r="E22" s="126"/>
      <c r="F22" s="127"/>
    </row>
    <row r="23" spans="1:6" ht="16.5" thickBot="1" x14ac:dyDescent="0.3">
      <c r="A23" s="33"/>
      <c r="B23" s="104"/>
      <c r="C23" s="128"/>
      <c r="D23" s="128"/>
      <c r="E23" s="128"/>
      <c r="F23" s="129"/>
    </row>
    <row r="24" spans="1:6" ht="13.5" thickTop="1" x14ac:dyDescent="0.2"/>
  </sheetData>
  <phoneticPr fontId="0" type="noConversion"/>
  <conditionalFormatting sqref="E6:E15">
    <cfRule type="cellIs" dxfId="34" priority="1" stopIfTrue="1" operator="equal">
      <formula>C6-D6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B2:E15"/>
  <sheetViews>
    <sheetView zoomScale="110" zoomScaleNormal="110" workbookViewId="0">
      <selection activeCell="G11" sqref="G11"/>
    </sheetView>
  </sheetViews>
  <sheetFormatPr baseColWidth="10" defaultColWidth="11.5703125" defaultRowHeight="12.75" x14ac:dyDescent="0.2"/>
  <cols>
    <col min="1" max="1" width="1.5703125" style="34" customWidth="1"/>
    <col min="2" max="16384" width="11.5703125" style="34"/>
  </cols>
  <sheetData>
    <row r="2" spans="2:5" x14ac:dyDescent="0.2">
      <c r="B2" s="34" t="s">
        <v>32</v>
      </c>
    </row>
    <row r="4" spans="2:5" x14ac:dyDescent="0.2">
      <c r="B4" s="35" t="s">
        <v>33</v>
      </c>
      <c r="C4" s="35" t="s">
        <v>34</v>
      </c>
      <c r="D4" s="35" t="s">
        <v>17</v>
      </c>
      <c r="E4" s="35" t="s">
        <v>18</v>
      </c>
    </row>
    <row r="5" spans="2:5" x14ac:dyDescent="0.2">
      <c r="B5" s="35" t="s">
        <v>35</v>
      </c>
      <c r="C5" s="36">
        <v>5</v>
      </c>
      <c r="D5" s="36">
        <v>4.99</v>
      </c>
      <c r="E5" s="2"/>
    </row>
    <row r="6" spans="2:5" x14ac:dyDescent="0.2">
      <c r="B6" s="35" t="s">
        <v>36</v>
      </c>
      <c r="C6" s="36">
        <v>3</v>
      </c>
      <c r="D6" s="36">
        <v>12.99</v>
      </c>
      <c r="E6" s="2"/>
    </row>
    <row r="7" spans="2:5" x14ac:dyDescent="0.2">
      <c r="B7" s="35" t="s">
        <v>37</v>
      </c>
      <c r="C7" s="36">
        <v>12</v>
      </c>
      <c r="D7" s="36">
        <v>18.989999999999998</v>
      </c>
      <c r="E7" s="2"/>
    </row>
    <row r="8" spans="2:5" x14ac:dyDescent="0.2">
      <c r="B8" s="35" t="s">
        <v>38</v>
      </c>
      <c r="C8" s="36">
        <v>2</v>
      </c>
      <c r="D8" s="36">
        <v>3.99</v>
      </c>
      <c r="E8" s="2"/>
    </row>
    <row r="9" spans="2:5" ht="13.5" thickBot="1" x14ac:dyDescent="0.25">
      <c r="B9" s="35" t="s">
        <v>39</v>
      </c>
      <c r="C9" s="36">
        <v>18</v>
      </c>
      <c r="D9" s="36">
        <v>14.99</v>
      </c>
      <c r="E9" s="2"/>
    </row>
    <row r="10" spans="2:5" x14ac:dyDescent="0.2">
      <c r="B10" s="37"/>
      <c r="C10" s="38"/>
      <c r="D10" s="39" t="s">
        <v>40</v>
      </c>
      <c r="E10" s="3"/>
    </row>
    <row r="13" spans="2:5" x14ac:dyDescent="0.2">
      <c r="B13" s="40"/>
    </row>
    <row r="14" spans="2:5" ht="18.95" customHeight="1" x14ac:dyDescent="0.2">
      <c r="B14" s="41" t="s">
        <v>70</v>
      </c>
      <c r="C14" s="42"/>
      <c r="D14" s="42"/>
      <c r="E14" s="42"/>
    </row>
    <row r="15" spans="2:5" ht="21.75" customHeight="1" x14ac:dyDescent="0.2">
      <c r="B15" s="41" t="s">
        <v>72</v>
      </c>
      <c r="C15" s="42"/>
      <c r="D15" s="42"/>
      <c r="E15" s="42"/>
    </row>
  </sheetData>
  <sheetProtection selectLockedCells="1" selectUnlockedCells="1"/>
  <conditionalFormatting sqref="E5:E9">
    <cfRule type="cellIs" dxfId="33" priority="1" stopIfTrue="1" operator="equal">
      <formula>C5*D5</formula>
    </cfRule>
  </conditionalFormatting>
  <conditionalFormatting sqref="E10">
    <cfRule type="expression" dxfId="32" priority="2" stopIfTrue="1">
      <formula>AND(SUM(E5:E9)&gt;0,E10=SUM(E5:E9))</formula>
    </cfRule>
  </conditionalFormatting>
  <pageMargins left="0.78749999999999998" right="0.78749999999999998" top="1.0249999999999999" bottom="1.0249999999999999" header="0.78749999999999998" footer="0.78749999999999998"/>
  <pageSetup paperSize="9" orientation="landscape" horizontalDpi="300" verticalDpi="300" r:id="rId1"/>
  <headerFooter alignWithMargins="0">
    <oddHeader>&amp;C&amp;A</oddHeader>
    <oddFooter>&amp;CSeite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2:G35"/>
  <sheetViews>
    <sheetView workbookViewId="0">
      <selection activeCell="E33" sqref="E33"/>
    </sheetView>
  </sheetViews>
  <sheetFormatPr baseColWidth="10" defaultColWidth="11" defaultRowHeight="12.75" x14ac:dyDescent="0.2"/>
  <cols>
    <col min="1" max="1" width="13.5703125" style="24" customWidth="1"/>
    <col min="2" max="2" width="13" style="24" customWidth="1"/>
    <col min="3" max="3" width="14.42578125" style="24" bestFit="1" customWidth="1"/>
    <col min="4" max="4" width="13.7109375" style="24" customWidth="1"/>
    <col min="5" max="5" width="11.85546875" style="24" bestFit="1" customWidth="1"/>
    <col min="6" max="16384" width="11" style="24"/>
  </cols>
  <sheetData>
    <row r="2" spans="1:4" x14ac:dyDescent="0.2">
      <c r="A2" s="26" t="s">
        <v>59</v>
      </c>
      <c r="B2" s="26" t="s">
        <v>18</v>
      </c>
      <c r="C2" s="26" t="s">
        <v>115</v>
      </c>
      <c r="D2" s="26" t="s">
        <v>55</v>
      </c>
    </row>
    <row r="3" spans="1:4" x14ac:dyDescent="0.2">
      <c r="A3" s="24" t="s">
        <v>116</v>
      </c>
      <c r="B3" s="43">
        <v>14.45</v>
      </c>
      <c r="C3" s="24">
        <v>12</v>
      </c>
      <c r="D3" s="44"/>
    </row>
    <row r="4" spans="1:4" x14ac:dyDescent="0.2">
      <c r="A4" s="24" t="s">
        <v>117</v>
      </c>
      <c r="B4" s="43">
        <v>12.5</v>
      </c>
      <c r="C4" s="24">
        <v>4</v>
      </c>
      <c r="D4" s="44"/>
    </row>
    <row r="5" spans="1:4" x14ac:dyDescent="0.2">
      <c r="A5" s="24" t="s">
        <v>118</v>
      </c>
      <c r="B5" s="43">
        <v>9.9499999999999993</v>
      </c>
      <c r="C5" s="24">
        <v>5</v>
      </c>
      <c r="D5" s="44"/>
    </row>
    <row r="6" spans="1:4" x14ac:dyDescent="0.2">
      <c r="A6" s="24" t="s">
        <v>119</v>
      </c>
      <c r="B6" s="43">
        <v>10</v>
      </c>
      <c r="C6" s="24">
        <v>10</v>
      </c>
      <c r="D6" s="44"/>
    </row>
    <row r="7" spans="1:4" x14ac:dyDescent="0.2">
      <c r="A7" s="24" t="s">
        <v>120</v>
      </c>
      <c r="B7" s="43">
        <v>15.71</v>
      </c>
      <c r="C7" s="24">
        <v>2</v>
      </c>
      <c r="D7" s="44"/>
    </row>
    <row r="8" spans="1:4" x14ac:dyDescent="0.2">
      <c r="A8" s="24" t="s">
        <v>121</v>
      </c>
      <c r="B8" s="43">
        <v>17.100000000000001</v>
      </c>
      <c r="C8" s="24">
        <v>60</v>
      </c>
      <c r="D8" s="44"/>
    </row>
    <row r="9" spans="1:4" x14ac:dyDescent="0.2">
      <c r="A9" s="24" t="s">
        <v>122</v>
      </c>
      <c r="B9" s="43">
        <v>9.8000000000000007</v>
      </c>
      <c r="C9" s="24">
        <v>20</v>
      </c>
      <c r="D9" s="44"/>
    </row>
    <row r="10" spans="1:4" x14ac:dyDescent="0.2">
      <c r="A10" s="24" t="s">
        <v>123</v>
      </c>
      <c r="B10" s="43">
        <v>7.5</v>
      </c>
      <c r="C10" s="24">
        <v>5</v>
      </c>
      <c r="D10" s="44"/>
    </row>
    <row r="11" spans="1:4" x14ac:dyDescent="0.2">
      <c r="A11" s="24" t="s">
        <v>124</v>
      </c>
      <c r="B11" s="43">
        <v>6.95</v>
      </c>
      <c r="C11" s="24">
        <v>15</v>
      </c>
      <c r="D11" s="44"/>
    </row>
    <row r="12" spans="1:4" x14ac:dyDescent="0.2">
      <c r="A12" s="24" t="s">
        <v>125</v>
      </c>
      <c r="B12" s="43">
        <v>8.1999999999999993</v>
      </c>
      <c r="C12" s="24">
        <v>25</v>
      </c>
      <c r="D12" s="44"/>
    </row>
    <row r="13" spans="1:4" x14ac:dyDescent="0.2">
      <c r="B13" s="45"/>
      <c r="D13" s="45"/>
    </row>
    <row r="14" spans="1:4" x14ac:dyDescent="0.2">
      <c r="C14" s="45" t="s">
        <v>21</v>
      </c>
      <c r="D14" s="46"/>
    </row>
    <row r="16" spans="1:4" ht="13.5" thickBot="1" x14ac:dyDescent="0.25"/>
    <row r="17" spans="1:7" ht="13.5" thickTop="1" x14ac:dyDescent="0.2">
      <c r="A17" s="47" t="s">
        <v>60</v>
      </c>
      <c r="B17" s="48"/>
      <c r="C17" s="48"/>
      <c r="D17" s="48"/>
      <c r="E17" s="48"/>
      <c r="F17" s="48"/>
      <c r="G17" s="48"/>
    </row>
    <row r="19" spans="1:7" x14ac:dyDescent="0.2">
      <c r="B19" s="26" t="s">
        <v>59</v>
      </c>
      <c r="C19" s="26" t="s">
        <v>64</v>
      </c>
      <c r="D19" s="26" t="s">
        <v>18</v>
      </c>
      <c r="E19" s="26" t="s">
        <v>61</v>
      </c>
    </row>
    <row r="20" spans="1:7" x14ac:dyDescent="0.2">
      <c r="A20" s="24" t="s">
        <v>62</v>
      </c>
    </row>
    <row r="21" spans="1:7" x14ac:dyDescent="0.2">
      <c r="B21" s="24" t="s">
        <v>126</v>
      </c>
      <c r="C21" s="49">
        <v>125</v>
      </c>
      <c r="D21" s="43">
        <v>7.95</v>
      </c>
      <c r="E21" s="50"/>
    </row>
    <row r="22" spans="1:7" x14ac:dyDescent="0.2">
      <c r="B22" s="24" t="s">
        <v>127</v>
      </c>
      <c r="C22" s="49">
        <v>200</v>
      </c>
      <c r="D22" s="43">
        <v>14.5</v>
      </c>
      <c r="E22" s="50"/>
    </row>
    <row r="23" spans="1:7" x14ac:dyDescent="0.2">
      <c r="B23" s="24" t="s">
        <v>128</v>
      </c>
      <c r="C23" s="49">
        <v>78</v>
      </c>
      <c r="D23" s="43">
        <v>12.75</v>
      </c>
      <c r="E23" s="50"/>
    </row>
    <row r="24" spans="1:7" x14ac:dyDescent="0.2">
      <c r="A24" s="24" t="s">
        <v>63</v>
      </c>
      <c r="C24" s="49"/>
      <c r="D24" s="43"/>
      <c r="E24" s="43"/>
    </row>
    <row r="25" spans="1:7" x14ac:dyDescent="0.2">
      <c r="B25" s="24" t="s">
        <v>129</v>
      </c>
      <c r="C25" s="49">
        <v>450</v>
      </c>
      <c r="D25" s="43">
        <v>8.99</v>
      </c>
      <c r="E25" s="50"/>
    </row>
    <row r="26" spans="1:7" x14ac:dyDescent="0.2">
      <c r="B26" s="24" t="s">
        <v>130</v>
      </c>
      <c r="C26" s="49">
        <v>345</v>
      </c>
      <c r="D26" s="43">
        <v>15.5</v>
      </c>
      <c r="E26" s="50"/>
    </row>
    <row r="27" spans="1:7" x14ac:dyDescent="0.2">
      <c r="B27" s="24" t="s">
        <v>131</v>
      </c>
      <c r="C27" s="49">
        <v>221</v>
      </c>
      <c r="D27" s="43">
        <v>25</v>
      </c>
      <c r="E27" s="50"/>
    </row>
    <row r="28" spans="1:7" x14ac:dyDescent="0.2">
      <c r="B28" s="24" t="s">
        <v>132</v>
      </c>
      <c r="C28" s="49">
        <v>431</v>
      </c>
      <c r="D28" s="43">
        <v>18.95</v>
      </c>
      <c r="E28" s="50"/>
    </row>
    <row r="30" spans="1:7" x14ac:dyDescent="0.2">
      <c r="D30" s="24" t="s">
        <v>40</v>
      </c>
      <c r="E30" s="50"/>
    </row>
    <row r="34" spans="1:3" x14ac:dyDescent="0.2">
      <c r="A34" s="173" t="s">
        <v>175</v>
      </c>
      <c r="B34" s="173"/>
      <c r="C34" s="173"/>
    </row>
    <row r="35" spans="1:3" x14ac:dyDescent="0.2">
      <c r="A35" s="173"/>
      <c r="B35" s="173"/>
      <c r="C35" s="173"/>
    </row>
  </sheetData>
  <mergeCells count="1">
    <mergeCell ref="A34:C35"/>
  </mergeCells>
  <phoneticPr fontId="0" type="noConversion"/>
  <conditionalFormatting sqref="D3:D12 E21:E23 E25:E28">
    <cfRule type="cellIs" dxfId="31" priority="1" stopIfTrue="1" operator="equal">
      <formula>B3*C3</formula>
    </cfRule>
  </conditionalFormatting>
  <conditionalFormatting sqref="D14">
    <cfRule type="cellIs" dxfId="30" priority="2" stopIfTrue="1" operator="equal">
      <formula>SUM(D3:D13)</formula>
    </cfRule>
  </conditionalFormatting>
  <conditionalFormatting sqref="E30">
    <cfRule type="cellIs" dxfId="29" priority="3" stopIfTrue="1" operator="equal">
      <formula>SUM(E21:E28)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E13"/>
  <sheetViews>
    <sheetView workbookViewId="0">
      <selection activeCell="B1" sqref="B1"/>
    </sheetView>
  </sheetViews>
  <sheetFormatPr baseColWidth="10" defaultColWidth="11" defaultRowHeight="12.75" x14ac:dyDescent="0.2"/>
  <cols>
    <col min="1" max="1" width="4.140625" style="24" customWidth="1"/>
    <col min="2" max="3" width="11" style="24"/>
    <col min="4" max="4" width="14.42578125" style="24" customWidth="1"/>
    <col min="5" max="16384" width="11" style="24"/>
  </cols>
  <sheetData>
    <row r="1" spans="1:5" ht="26.1" customHeight="1" x14ac:dyDescent="0.2">
      <c r="B1" s="24" t="s">
        <v>41</v>
      </c>
    </row>
    <row r="3" spans="1:5" ht="15.75" x14ac:dyDescent="0.25">
      <c r="B3" s="61" t="s">
        <v>17</v>
      </c>
      <c r="C3" s="61" t="s">
        <v>42</v>
      </c>
      <c r="D3" s="61" t="s">
        <v>18</v>
      </c>
    </row>
    <row r="4" spans="1:5" ht="15.75" x14ac:dyDescent="0.25">
      <c r="B4" s="62">
        <v>77.5</v>
      </c>
      <c r="C4" s="63">
        <v>2</v>
      </c>
      <c r="D4" s="64"/>
    </row>
    <row r="5" spans="1:5" ht="15.75" x14ac:dyDescent="0.25">
      <c r="B5" s="62">
        <v>33.9</v>
      </c>
      <c r="C5" s="63">
        <v>3</v>
      </c>
      <c r="D5" s="64"/>
    </row>
    <row r="6" spans="1:5" ht="15.75" x14ac:dyDescent="0.25">
      <c r="B6" s="62">
        <v>45.8</v>
      </c>
      <c r="C6" s="63">
        <v>8</v>
      </c>
      <c r="D6" s="64"/>
    </row>
    <row r="7" spans="1:5" ht="15.75" x14ac:dyDescent="0.25">
      <c r="B7" s="65"/>
      <c r="C7" s="66" t="s">
        <v>21</v>
      </c>
      <c r="D7" s="67"/>
    </row>
    <row r="8" spans="1:5" ht="13.5" thickBot="1" x14ac:dyDescent="0.25">
      <c r="A8" s="174"/>
      <c r="B8" s="175"/>
      <c r="C8" s="175"/>
    </row>
    <row r="9" spans="1:5" ht="13.5" thickTop="1" x14ac:dyDescent="0.2">
      <c r="B9" s="52"/>
      <c r="C9" s="53"/>
      <c r="D9" s="53"/>
      <c r="E9" s="54"/>
    </row>
    <row r="10" spans="1:5" ht="15.75" x14ac:dyDescent="0.25">
      <c r="B10" s="59" t="s">
        <v>73</v>
      </c>
      <c r="C10" s="60"/>
      <c r="D10" s="60"/>
      <c r="E10" s="55"/>
    </row>
    <row r="11" spans="1:5" ht="15.75" x14ac:dyDescent="0.25">
      <c r="B11" s="59" t="s">
        <v>151</v>
      </c>
      <c r="C11" s="60"/>
      <c r="D11" s="60"/>
      <c r="E11" s="55"/>
    </row>
    <row r="12" spans="1:5" ht="13.5" thickBot="1" x14ac:dyDescent="0.25">
      <c r="B12" s="56"/>
      <c r="C12" s="57"/>
      <c r="D12" s="57"/>
      <c r="E12" s="58"/>
    </row>
    <row r="13" spans="1:5" ht="13.5" thickTop="1" x14ac:dyDescent="0.2"/>
  </sheetData>
  <mergeCells count="1">
    <mergeCell ref="A8:C8"/>
  </mergeCells>
  <phoneticPr fontId="0" type="noConversion"/>
  <conditionalFormatting sqref="D4:D6">
    <cfRule type="cellIs" dxfId="28" priority="1" stopIfTrue="1" operator="equal">
      <formula>B4*C4</formula>
    </cfRule>
  </conditionalFormatting>
  <conditionalFormatting sqref="D7">
    <cfRule type="cellIs" dxfId="27" priority="2" stopIfTrue="1" operator="equal">
      <formula>SUM(D4:D6)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B3:E14"/>
  <sheetViews>
    <sheetView showGridLines="0" zoomScaleNormal="100" workbookViewId="0">
      <selection activeCell="G20" sqref="G20"/>
    </sheetView>
  </sheetViews>
  <sheetFormatPr baseColWidth="10" defaultColWidth="11" defaultRowHeight="15.75" x14ac:dyDescent="0.25"/>
  <cols>
    <col min="1" max="1" width="4.42578125" style="68" customWidth="1"/>
    <col min="2" max="2" width="18" style="68" customWidth="1"/>
    <col min="3" max="3" width="10.28515625" style="68" customWidth="1"/>
    <col min="4" max="4" width="9.5703125" style="68" customWidth="1"/>
    <col min="5" max="5" width="19" style="68" customWidth="1"/>
    <col min="6" max="16384" width="11" style="68"/>
  </cols>
  <sheetData>
    <row r="3" spans="2:5" ht="18" customHeight="1" x14ac:dyDescent="0.25">
      <c r="B3" s="176" t="s">
        <v>43</v>
      </c>
      <c r="C3" s="176"/>
    </row>
    <row r="4" spans="2:5" ht="18" customHeight="1" x14ac:dyDescent="0.25">
      <c r="B4" s="69" t="s">
        <v>133</v>
      </c>
      <c r="C4" s="69">
        <v>12.8</v>
      </c>
    </row>
    <row r="5" spans="2:5" ht="18" customHeight="1" x14ac:dyDescent="0.25">
      <c r="B5" s="69" t="s">
        <v>44</v>
      </c>
      <c r="C5" s="69">
        <v>8.9</v>
      </c>
    </row>
    <row r="6" spans="2:5" ht="18" customHeight="1" x14ac:dyDescent="0.25">
      <c r="B6" s="69" t="s">
        <v>45</v>
      </c>
      <c r="C6" s="69">
        <v>4.3</v>
      </c>
    </row>
    <row r="7" spans="2:5" ht="18" customHeight="1" x14ac:dyDescent="0.25">
      <c r="B7" s="69" t="s">
        <v>46</v>
      </c>
      <c r="C7" s="69">
        <v>2.7</v>
      </c>
    </row>
    <row r="8" spans="2:5" ht="18" customHeight="1" x14ac:dyDescent="0.25">
      <c r="B8" s="69" t="s">
        <v>47</v>
      </c>
      <c r="C8" s="70"/>
    </row>
    <row r="9" spans="2:5" ht="18" customHeight="1" x14ac:dyDescent="0.25">
      <c r="B9" s="69" t="s">
        <v>157</v>
      </c>
      <c r="C9" s="69">
        <v>30</v>
      </c>
    </row>
    <row r="10" spans="2:5" ht="18" customHeight="1" x14ac:dyDescent="0.25">
      <c r="B10" s="69" t="s">
        <v>74</v>
      </c>
      <c r="C10" s="70"/>
    </row>
    <row r="11" spans="2:5" ht="33" customHeight="1" thickBot="1" x14ac:dyDescent="0.3"/>
    <row r="12" spans="2:5" ht="18.75" customHeight="1" x14ac:dyDescent="0.25">
      <c r="B12" s="1" t="s">
        <v>172</v>
      </c>
      <c r="C12" s="136"/>
      <c r="D12" s="136"/>
      <c r="E12" s="137"/>
    </row>
    <row r="13" spans="2:5" ht="18" customHeight="1" thickBot="1" x14ac:dyDescent="0.3">
      <c r="B13" s="138" t="s">
        <v>75</v>
      </c>
      <c r="C13" s="139"/>
      <c r="D13" s="139"/>
      <c r="E13" s="140"/>
    </row>
    <row r="14" spans="2:5" x14ac:dyDescent="0.25">
      <c r="B14" s="71"/>
    </row>
  </sheetData>
  <mergeCells count="1">
    <mergeCell ref="B3:C3"/>
  </mergeCells>
  <phoneticPr fontId="0" type="noConversion"/>
  <conditionalFormatting sqref="C8">
    <cfRule type="cellIs" dxfId="26" priority="1" stopIfTrue="1" operator="equal">
      <formula>SUM(C4:C7)</formula>
    </cfRule>
  </conditionalFormatting>
  <conditionalFormatting sqref="C10">
    <cfRule type="expression" dxfId="25" priority="2" stopIfTrue="1">
      <formula>ABS(C10)=ABS(C9-C8)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F19"/>
  <sheetViews>
    <sheetView showGridLines="0" workbookViewId="0">
      <selection activeCell="B17" sqref="B17:F17"/>
    </sheetView>
  </sheetViews>
  <sheetFormatPr baseColWidth="10" defaultColWidth="11" defaultRowHeight="12.75" x14ac:dyDescent="0.2"/>
  <cols>
    <col min="1" max="1" width="7.42578125" style="24" customWidth="1"/>
    <col min="2" max="2" width="11" style="24"/>
    <col min="3" max="3" width="5.5703125" style="24" customWidth="1"/>
    <col min="4" max="4" width="16" style="24" customWidth="1"/>
    <col min="5" max="5" width="13.7109375" style="24" customWidth="1"/>
    <col min="6" max="6" width="13.85546875" style="24" customWidth="1"/>
    <col min="7" max="16384" width="11" style="24"/>
  </cols>
  <sheetData>
    <row r="1" spans="1:6" ht="29.25" customHeight="1" x14ac:dyDescent="0.3">
      <c r="A1" s="177" t="s">
        <v>85</v>
      </c>
      <c r="B1" s="177"/>
      <c r="C1" s="177"/>
      <c r="D1" s="177"/>
      <c r="E1" s="177"/>
      <c r="F1" s="177"/>
    </row>
    <row r="3" spans="1:6" ht="31.5" x14ac:dyDescent="0.2">
      <c r="B3" s="73" t="s">
        <v>86</v>
      </c>
      <c r="C3" s="73" t="s">
        <v>86</v>
      </c>
      <c r="D3" s="73" t="s">
        <v>87</v>
      </c>
      <c r="E3" s="73" t="s">
        <v>177</v>
      </c>
      <c r="F3" s="74" t="s">
        <v>176</v>
      </c>
    </row>
    <row r="4" spans="1:6" ht="16.5" customHeight="1" x14ac:dyDescent="0.25">
      <c r="B4" s="69" t="s">
        <v>88</v>
      </c>
      <c r="C4" s="69" t="s">
        <v>89</v>
      </c>
      <c r="D4" s="75">
        <v>10010000</v>
      </c>
      <c r="E4" s="76">
        <v>30519</v>
      </c>
      <c r="F4" s="70"/>
    </row>
    <row r="5" spans="1:6" ht="16.5" customHeight="1" x14ac:dyDescent="0.25">
      <c r="B5" s="69" t="s">
        <v>90</v>
      </c>
      <c r="C5" s="69" t="s">
        <v>91</v>
      </c>
      <c r="D5" s="75">
        <v>8469000</v>
      </c>
      <c r="E5" s="76">
        <v>110912</v>
      </c>
      <c r="F5" s="70"/>
    </row>
    <row r="6" spans="1:6" ht="16.5" customHeight="1" x14ac:dyDescent="0.25">
      <c r="B6" s="69" t="s">
        <v>92</v>
      </c>
      <c r="C6" s="69" t="s">
        <v>93</v>
      </c>
      <c r="D6" s="75">
        <v>81187000</v>
      </c>
      <c r="E6" s="76">
        <v>356910</v>
      </c>
      <c r="F6" s="70"/>
    </row>
    <row r="7" spans="1:6" ht="16.5" customHeight="1" x14ac:dyDescent="0.25">
      <c r="B7" s="69" t="s">
        <v>94</v>
      </c>
      <c r="C7" s="69" t="s">
        <v>95</v>
      </c>
      <c r="D7" s="75">
        <v>5066000</v>
      </c>
      <c r="E7" s="76">
        <v>338127</v>
      </c>
      <c r="F7" s="70"/>
    </row>
    <row r="8" spans="1:6" ht="16.5" customHeight="1" x14ac:dyDescent="0.25">
      <c r="B8" s="69" t="s">
        <v>96</v>
      </c>
      <c r="C8" s="69" t="s">
        <v>97</v>
      </c>
      <c r="D8" s="75">
        <v>57660000</v>
      </c>
      <c r="E8" s="76">
        <v>551500</v>
      </c>
      <c r="F8" s="70"/>
    </row>
    <row r="9" spans="1:6" ht="16.5" customHeight="1" x14ac:dyDescent="0.25">
      <c r="B9" s="69" t="s">
        <v>98</v>
      </c>
      <c r="C9" s="69" t="s">
        <v>99</v>
      </c>
      <c r="D9" s="75">
        <v>10350000</v>
      </c>
      <c r="E9" s="76">
        <v>131990</v>
      </c>
      <c r="F9" s="70"/>
    </row>
    <row r="10" spans="1:6" ht="16.5" customHeight="1" x14ac:dyDescent="0.25">
      <c r="B10" s="69" t="s">
        <v>100</v>
      </c>
      <c r="C10" s="69" t="s">
        <v>101</v>
      </c>
      <c r="D10" s="75">
        <v>57057000</v>
      </c>
      <c r="E10" s="76">
        <v>301268</v>
      </c>
      <c r="F10" s="70"/>
    </row>
    <row r="11" spans="1:6" ht="16.5" customHeight="1" x14ac:dyDescent="0.25">
      <c r="B11" s="69" t="s">
        <v>102</v>
      </c>
      <c r="C11" s="69" t="s">
        <v>103</v>
      </c>
      <c r="D11" s="75">
        <v>7933000</v>
      </c>
      <c r="E11" s="76">
        <v>83859</v>
      </c>
      <c r="F11" s="70"/>
    </row>
    <row r="12" spans="1:6" ht="16.5" customHeight="1" x14ac:dyDescent="0.25">
      <c r="B12" s="69" t="s">
        <v>104</v>
      </c>
      <c r="C12" s="69" t="s">
        <v>105</v>
      </c>
      <c r="D12" s="75">
        <v>6989000</v>
      </c>
      <c r="E12" s="76">
        <v>41293</v>
      </c>
      <c r="F12" s="70"/>
    </row>
    <row r="13" spans="1:6" ht="16.5" customHeight="1" x14ac:dyDescent="0.25">
      <c r="B13" s="69" t="s">
        <v>106</v>
      </c>
      <c r="C13" s="69" t="s">
        <v>107</v>
      </c>
      <c r="D13" s="75">
        <v>10294000</v>
      </c>
      <c r="E13" s="76">
        <v>93032</v>
      </c>
      <c r="F13" s="70"/>
    </row>
    <row r="14" spans="1:6" ht="15.75" x14ac:dyDescent="0.25">
      <c r="B14" s="68"/>
      <c r="C14" s="68"/>
      <c r="D14" s="68"/>
      <c r="E14" s="68"/>
      <c r="F14" s="68"/>
    </row>
    <row r="15" spans="1:6" ht="15.75" x14ac:dyDescent="0.25">
      <c r="B15" s="68"/>
      <c r="C15" s="68"/>
      <c r="D15" s="68"/>
      <c r="E15" s="68"/>
      <c r="F15" s="68"/>
    </row>
    <row r="16" spans="1:6" ht="15.75" x14ac:dyDescent="0.25">
      <c r="B16" s="68"/>
      <c r="C16" s="68"/>
      <c r="D16" s="68"/>
      <c r="E16" s="68"/>
      <c r="F16" s="68"/>
    </row>
    <row r="17" spans="2:6" ht="39.200000000000003" customHeight="1" x14ac:dyDescent="0.2">
      <c r="B17" s="178" t="s">
        <v>158</v>
      </c>
      <c r="C17" s="178"/>
      <c r="D17" s="178"/>
      <c r="E17" s="178"/>
      <c r="F17" s="178"/>
    </row>
    <row r="18" spans="2:6" x14ac:dyDescent="0.2">
      <c r="B18" s="72"/>
      <c r="C18" s="72"/>
      <c r="D18" s="72"/>
      <c r="E18" s="72"/>
      <c r="F18" s="72"/>
    </row>
    <row r="19" spans="2:6" x14ac:dyDescent="0.2">
      <c r="B19" s="72"/>
      <c r="C19" s="72"/>
      <c r="D19" s="72"/>
      <c r="E19" s="72"/>
      <c r="F19" s="72"/>
    </row>
  </sheetData>
  <mergeCells count="2">
    <mergeCell ref="A1:F1"/>
    <mergeCell ref="B17:F17"/>
  </mergeCells>
  <phoneticPr fontId="0" type="noConversion"/>
  <conditionalFormatting sqref="F4:F13">
    <cfRule type="cellIs" dxfId="24" priority="1" stopIfTrue="1" operator="equal">
      <formula>D4/E4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Tipps</vt:lpstr>
      <vt:lpstr>Einnahmen</vt:lpstr>
      <vt:lpstr>Leistungsverzeichnis</vt:lpstr>
      <vt:lpstr>Außenhandelsbilanz</vt:lpstr>
      <vt:lpstr>Rechnung</vt:lpstr>
      <vt:lpstr>Artikel</vt:lpstr>
      <vt:lpstr>Kassazettel 1</vt:lpstr>
      <vt:lpstr>Kassazettel 2</vt:lpstr>
      <vt:lpstr>Dichte</vt:lpstr>
      <vt:lpstr>Überstunden</vt:lpstr>
      <vt:lpstr>Benzinverbrauch</vt:lpstr>
      <vt:lpstr>Hotelrechnung</vt:lpstr>
      <vt:lpstr>Umsatz</vt:lpstr>
      <vt:lpstr>Treibhausgase</vt:lpstr>
      <vt:lpstr>Erfolg</vt:lpstr>
      <vt:lpstr>Fehler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Easy4Me</dc:creator>
  <cp:lastModifiedBy>Rüdiger Beinert</cp:lastModifiedBy>
  <cp:lastPrinted>2012-10-23T17:45:56Z</cp:lastPrinted>
  <dcterms:created xsi:type="dcterms:W3CDTF">2006-01-04T18:49:37Z</dcterms:created>
  <dcterms:modified xsi:type="dcterms:W3CDTF">2018-11-15T16:52:38Z</dcterms:modified>
</cp:coreProperties>
</file>